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Lietotajs\Desktop\23.03.2021. domes sēde\"/>
    </mc:Choice>
  </mc:AlternateContent>
  <xr:revisionPtr revIDLastSave="0" documentId="13_ncr:1_{77C81DBC-72E3-4B66-BC84-9C0B555DE6D0}" xr6:coauthVersionLast="46" xr6:coauthVersionMax="46" xr10:uidLastSave="{00000000-0000-0000-0000-000000000000}"/>
  <bookViews>
    <workbookView xWindow="-120" yWindow="-120" windowWidth="29040" windowHeight="15840" activeTab="1" xr2:uid="{00000000-000D-0000-FFFF-FFFF00000000}"/>
  </bookViews>
  <sheets>
    <sheet name="Aktualizacija_2020" sheetId="18" r:id="rId1"/>
    <sheet name="Integrētās investīcijas_2020" sheetId="20" r:id="rId2"/>
  </sheets>
  <definedNames>
    <definedName name="_xlnm.Print_Titles" localSheetId="0">Aktualizacija_2020!$4:$6</definedName>
    <definedName name="_xlnm.Print_Titles" localSheetId="1">'Integrētās investīcijas_2020'!$2:$5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8" l="1"/>
  <c r="J22" i="18"/>
  <c r="J224" i="18"/>
  <c r="J133" i="18"/>
  <c r="J129" i="18"/>
  <c r="J25" i="18"/>
  <c r="J12" i="18"/>
  <c r="J185" i="18"/>
  <c r="D8" i="18" l="1"/>
  <c r="D262" i="18"/>
  <c r="D261" i="18" s="1"/>
  <c r="F171" i="18"/>
  <c r="G171" i="18"/>
  <c r="H171" i="18"/>
  <c r="I171" i="18"/>
  <c r="J171" i="18"/>
  <c r="E171" i="18"/>
  <c r="D171" i="18"/>
  <c r="E154" i="18"/>
  <c r="F154" i="18"/>
  <c r="G154" i="18"/>
  <c r="H154" i="18"/>
  <c r="I154" i="18"/>
  <c r="J154" i="18"/>
  <c r="D154" i="18"/>
  <c r="E33" i="18"/>
  <c r="F33" i="18"/>
  <c r="G33" i="18"/>
  <c r="H33" i="18"/>
  <c r="I33" i="18"/>
  <c r="J33" i="18"/>
  <c r="D33" i="18"/>
  <c r="E28" i="18"/>
  <c r="F28" i="18"/>
  <c r="G28" i="18"/>
  <c r="H28" i="18"/>
  <c r="I28" i="18"/>
  <c r="J28" i="18"/>
  <c r="H8" i="18"/>
  <c r="H7" i="18" s="1"/>
  <c r="I8" i="18"/>
  <c r="I7" i="18" s="1"/>
  <c r="J8" i="18"/>
  <c r="J7" i="18" s="1"/>
  <c r="G8" i="18"/>
  <c r="G7" i="18" s="1"/>
  <c r="F8" i="18"/>
  <c r="F7" i="18" s="1"/>
  <c r="E8" i="18"/>
  <c r="E7" i="18" s="1"/>
  <c r="G27" i="18" l="1"/>
  <c r="J27" i="18"/>
  <c r="F27" i="18"/>
  <c r="I27" i="18"/>
  <c r="E27" i="18"/>
  <c r="H27" i="18"/>
  <c r="D28" i="18" l="1"/>
  <c r="D27" i="18" s="1"/>
  <c r="D7" i="18"/>
</calcChain>
</file>

<file path=xl/sharedStrings.xml><?xml version="1.0" encoding="utf-8"?>
<sst xmlns="http://schemas.openxmlformats.org/spreadsheetml/2006/main" count="1286" uniqueCount="725">
  <si>
    <t>Gājēju celiņš Bērzaune - Sauleskalns izbūve</t>
  </si>
  <si>
    <t>Grīdas slīpēšana un lakošana visās zālēs kn telpās.</t>
  </si>
  <si>
    <t>1.</t>
  </si>
  <si>
    <t>2.</t>
  </si>
  <si>
    <t>3.</t>
  </si>
  <si>
    <t>4.</t>
  </si>
  <si>
    <t>Elektriskā jonu apkures katla uzstādīšana un apkures sistēmas izbūve Stalīdzānu bibliotēkā</t>
  </si>
  <si>
    <t>Mobilās mākslinieku telts iegāde</t>
  </si>
  <si>
    <t>Zāles pļāvēja iegāde</t>
  </si>
  <si>
    <t xml:space="preserve">Kāpnes pie autoostas </t>
  </si>
  <si>
    <t>Tautas nama pagrabstāva izbūve projektēšana</t>
  </si>
  <si>
    <t>Bibliotēkai bērnu stūrītim mēbeles</t>
  </si>
  <si>
    <t>Degumnieku pamatskolas kanalizācijas tīklu rekonstrukcija</t>
  </si>
  <si>
    <t>N.p.k.</t>
  </si>
  <si>
    <t>Jumta remonts Sāvienas bibliotēkai</t>
  </si>
  <si>
    <t>Pagasta pārvaldes telpu kosmētiskais remonts</t>
  </si>
  <si>
    <t>Vestienas bibliotēkas grīdas remonts</t>
  </si>
  <si>
    <t>Vestienas feldšerpunkts</t>
  </si>
  <si>
    <t>Sporta ēka "Muižas zirgus stallis" remontdarbi</t>
  </si>
  <si>
    <t>Liezēres skolas remontdarbi</t>
  </si>
  <si>
    <t>Materiāltehniskās bāzes pilnveidošana skolai</t>
  </si>
  <si>
    <t>Stadiona seguma maiņa</t>
  </si>
  <si>
    <t>Kultūras nams ugunsdrošība un elektroinstalācija</t>
  </si>
  <si>
    <t>Mēdzūlas bibliotēka krāšņu remonts</t>
  </si>
  <si>
    <t>Bērnu un jauniešu sociālās aprūpes centrs "Ozoli" videokameras</t>
  </si>
  <si>
    <t>Ambulances ēkas remontdarbi</t>
  </si>
  <si>
    <t>Mārcienas bibliotēkas remonts, žalūziju iegāde</t>
  </si>
  <si>
    <t>Mārcienas pansionāta karstā ūdens siltuma padeves sistēmas  pārbūve</t>
  </si>
  <si>
    <t>Jaunā iela 4 jumta nomaiņa līdzfinansējums</t>
  </si>
  <si>
    <t>Dzelzavas pagasta pārvaldes stāvlaukuma remonts</t>
  </si>
  <si>
    <t>Laternas pansionātam</t>
  </si>
  <si>
    <t>Centra kapos kapličas būvprojekts</t>
  </si>
  <si>
    <t>Telpu iegāde 1. bibliotēkai</t>
  </si>
  <si>
    <t>Aronas bibliotēkai āra durvju nomaiņa</t>
  </si>
  <si>
    <t>Gājēju celiņa izbūve Melioratoru ielā 1.5m platumā, 400m garumā</t>
  </si>
  <si>
    <t>Kusas centra dīķa tīrīšana</t>
  </si>
  <si>
    <t xml:space="preserve"> Lazdonas skolas Konterveida katlu māja</t>
  </si>
  <si>
    <t>TN Kalnagravas tautu tērpiem</t>
  </si>
  <si>
    <t>TN Kalnagravas telpu pārbūves būvprojekts</t>
  </si>
  <si>
    <t>Sarkaņu bibliotēkas mājas būvdarbi(sprādziena seku likvidēšana)</t>
  </si>
  <si>
    <t>Multifunkcionālais centrs Logs florbola laukums</t>
  </si>
  <si>
    <t>Sarkaņu pamatskolas ēkas - muzeja elektroinstalācijas mērījumi</t>
  </si>
  <si>
    <t>Kapličas remonts, tehniskā apsekošana</t>
  </si>
  <si>
    <t>Kanalizācijas tīklu un sūkņu stacijas izbūve īpašumam "Zāģeri", Biksērē</t>
  </si>
  <si>
    <t>Cietā seguma atjaunošana un gājēju celiņa ierīkošana Biskēres ciema centrā (darbu pabeigšana)</t>
  </si>
  <si>
    <t>dzīvojamās mājas "Airītes" būvdarbi</t>
  </si>
  <si>
    <t>Gājēju celiņa izbūve, dokumentācijas izstrāde</t>
  </si>
  <si>
    <t>Aronas pagasts</t>
  </si>
  <si>
    <t>Barkavas pagasts</t>
  </si>
  <si>
    <t>Bērzaunes pagasts</t>
  </si>
  <si>
    <t>Dzelzavas pagasts</t>
  </si>
  <si>
    <t>Kalsnavas pagasts</t>
  </si>
  <si>
    <t>Bērnu rotaļu laukums Jāņukalnā</t>
  </si>
  <si>
    <t>Liezēres pagasts</t>
  </si>
  <si>
    <t>Sporta zāles būvdarbi</t>
  </si>
  <si>
    <t>Ļaudonas pagasts</t>
  </si>
  <si>
    <t>Lazdonas pagasts</t>
  </si>
  <si>
    <t>Mārcienas pagasts</t>
  </si>
  <si>
    <t>Ošupes pagasts</t>
  </si>
  <si>
    <t>Praulienas pagasts</t>
  </si>
  <si>
    <t>Vestienas pagasts</t>
  </si>
  <si>
    <t>Sarkaņu pagasts</t>
  </si>
  <si>
    <t>Kanalizācijas tīklu paplašināšana Avotu ielā, Ļaudonā</t>
  </si>
  <si>
    <t>Ūdensvada rekonstrukcija Upes ielā, Ļaudonā</t>
  </si>
  <si>
    <t>Lietus notekūdeņu atdalīšana no saimnieciskās kanalizācijas tīkla, pašvaldības īpašumā Brīvības ielā 7 (kultūras nams), Barkavā</t>
  </si>
  <si>
    <t>Autoceļa Silnieki - Dobsalas pārbūve un autoceļa Dravsalas –Auziņas – Trākši posma pārbūve Praulienas pagastā, Madonas novadā, 5,75 km</t>
  </si>
  <si>
    <t>Autoceļa Poteri - Sarkaņi Sarkaņu pagastā, Madonas novadā pārbūve</t>
  </si>
  <si>
    <t>"Degumnieku lidlauka infrastruktūras izveide Madonas novada Ošupes pagastā"</t>
  </si>
  <si>
    <t>Autoceļa Rikšēni - Kalnāres posma Kalsnavas pagastā Madonas novadā pārbūve</t>
  </si>
  <si>
    <t>Autoceļa Skaidas - Stūrmežs - Kārklaiņi posma Ošupes pagastā Madonas novadā pārbūve</t>
  </si>
  <si>
    <t>Autoceļa Lāči - Jāņukalns posma Kalsnavas pagastā Madonas novadā pārbūve</t>
  </si>
  <si>
    <t>Autoceļa Grandupes - Bučauska posma Dzelzavas pagastā, Madonas novadā pārbūve</t>
  </si>
  <si>
    <t>Autoceļa Dzelzava - Līgo Dzelzavas pagastā, Madonas novadā pārbūve</t>
  </si>
  <si>
    <t>Madona</t>
  </si>
  <si>
    <t>Madonas novads</t>
  </si>
  <si>
    <t>Neparedzētie izdevumi grants ceļu būvniecībai</t>
  </si>
  <si>
    <t>"Sporta medicīnas un zinātniskās pētniecības centra „Smeceres sils” jaunbūve" projektēšana</t>
  </si>
  <si>
    <t>SAM 8.1.2. "Madonas pilsētas viduskolas pārbūves darbi"</t>
  </si>
  <si>
    <t>“Ieviest un demonstrēt viedās pilsētvides tehnoloģijas Madonas pilsētā, nomainot ielu apgaismojumu uz LED apgaismojumu ar viedo vadību”, Ident. Nr. EKII – 3/12. t.sk. publicitāte.</t>
  </si>
  <si>
    <t>Industriālās zonas, biznesa attīstības centra un uzņēmējdarbības infrastruktūras izveide Madonas novadā- Industrālais parks</t>
  </si>
  <si>
    <t>Industriālās zonas, biznesa attīstības centra un uzņēmējdarbības infrastruktūras izveide Madonas novadā.   Tipogrāfijas ēkas pārbūve par Madonas biznesa attīstības centru Saieta laukums 2 A, Madona</t>
  </si>
  <si>
    <t>Liezēre</t>
  </si>
  <si>
    <t>Energoefektivitātes paaugstināšanas pasākumu uzlabošana Madonas novada Liezēres pirmsskolas izglītības iestādē” Ident. Nr. 4.2.2.0/17/I/088</t>
  </si>
  <si>
    <t>Lifta izbūve bērnudārza ēkai</t>
  </si>
  <si>
    <t>H. Medņa dzimtas mājas “Dzintari” interjera projekts</t>
  </si>
  <si>
    <t>Bērzaune</t>
  </si>
  <si>
    <t>Bērzaunes pagasta tautas nama pārbūve un aprīkojuma iegāde (ventilācijas sistēmas izbūve, skatuves mehānismi, gaismas un skaņa, aizkari) 2.daļa, t.sk. būvprojekta 2. daļa ekspertīze</t>
  </si>
  <si>
    <t>Esošo gājēju celiņu, atbalstsienas un pandusa remontdarbi un jauna gājēju celiņa izbūve Saieta laukumā 1, Madonā</t>
  </si>
  <si>
    <t>Madonas pilsēta</t>
  </si>
  <si>
    <t>Birānu tilta pār Aronas upi uz pašvaldības autoceļa Birāni - Misēni autoruzraudzībai, būvuzraudzībai un pārbūvei</t>
  </si>
  <si>
    <t xml:space="preserve">“Elektrības pieslēgums Dzīvojamās ēkas jaunbūve Ozolu ielā 1, Ozolos, Liezēres pagastā, Madonas novadā” </t>
  </si>
  <si>
    <t>Projekts SAM 3.3.1. "Publisko ceļu izbūve uz  uzņēmumiem Bērzaunes pagastā"</t>
  </si>
  <si>
    <t xml:space="preserve">„Dzīvojamās ēkas jaunbūve Ozolu ielā 1, Ozolos, Liezēres pagastā, Madonas novadā” </t>
  </si>
  <si>
    <t xml:space="preserve">Biroju ēkas pārbūve par daudzfunkcionālu sociālo pakalpojumu centru bērniem ar funkcionāliem traucējumiem Parka ielā 4, Madonā, Madonas novadā” </t>
  </si>
  <si>
    <t xml:space="preserve">Dažādu sociālo grupu kopdzīvojamās mājas pārbūve Jaunatnes ielā 1, Ozolos, Liezēres pagastā, Madonas novadā” </t>
  </si>
  <si>
    <t xml:space="preserve"> “Dzīvojamās ēkas pārbūve Zaļā ielā 3, Ozolos, Liezēres pagastā, Madonas novadā” </t>
  </si>
  <si>
    <t>Informāciju tehnoloģiju un ergonomisko mēbeļu iegāde projekta ietvaros</t>
  </si>
  <si>
    <t xml:space="preserve">Bērzaunes pagasts, </t>
  </si>
  <si>
    <t>Veselības veicināšanas pasākumi Madonas novadā</t>
  </si>
  <si>
    <t>Sporta moduļu iegāde stadionam</t>
  </si>
  <si>
    <t>Papildus pieslēguma izbūve Madonas Kartinga trasē</t>
  </si>
  <si>
    <t>Madonas pilsētas kapu digitalizācija</t>
  </si>
  <si>
    <t>Skolas attīstības projekts</t>
  </si>
  <si>
    <t>Neparedzētie izdevumi gransts ceļu būvdarbu līgumiem, izmaiņu akti</t>
  </si>
  <si>
    <t>Elektropretestības mērījumu prasības nodrošināšana</t>
  </si>
  <si>
    <t>Laukuma labiekārtošana pie Barkavas pamatskolas</t>
  </si>
  <si>
    <t>Kapličas jumta remonts Centra kapos</t>
  </si>
  <si>
    <t>Madonas pilsētas kapu attīstība</t>
  </si>
  <si>
    <t>Madonas stadiona būvprojekta izstrāde</t>
  </si>
  <si>
    <t>Atbalsta sienas remonts Skolas un Raiņa ielas krustojumā Madonas pilsētā</t>
  </si>
  <si>
    <t>Dekoru iegāde, izgatavošana apgaismes stabiem, parkiem, skvēriem. Materiālu iegāde dekorāciju izgatavošanai</t>
  </si>
  <si>
    <t>Esošai atbalsta sienai jāveic remonts, nodrupuši akmeņi</t>
  </si>
  <si>
    <t>Atbalsta sienas remonts Mīlestības graviņas dīķim</t>
  </si>
  <si>
    <t>Esošai atbalsta sienai jāveic remonts, nodrupuši akmeņi, vietām sienas fragmenti iegruvuši ūdenī, papildus izdevumi par meniķa remontu</t>
  </si>
  <si>
    <t>Piemiņas vietas pie Šķeltā akmens sakārtošana</t>
  </si>
  <si>
    <t>Kāpņu remonts pie Raiņa ielas iekškvartāla</t>
  </si>
  <si>
    <t>Strūklaku remonts un uzturēšana</t>
  </si>
  <si>
    <t>Apgaismojuma remonts, atjaunošana, jaunu koku stādīšana</t>
  </si>
  <si>
    <t>Esošo pakāpienu remonts</t>
  </si>
  <si>
    <t>Karjera ezera apkārtnes labiekārtošana</t>
  </si>
  <si>
    <t>Autobusu pieturu sakārtošana Madonas pilsētā</t>
  </si>
  <si>
    <t>Peldvietas sakārtošana, labiekārtošana, ģērbtuvju, soliņu un atkritumu urnu uzstādīšana</t>
  </si>
  <si>
    <t>Rotaļu laukuma izbūve Augu 27</t>
  </si>
  <si>
    <t>Rotaļu laukumu uzturēšana</t>
  </si>
  <si>
    <t>Viengadīgie puķu stādījumi</t>
  </si>
  <si>
    <t>Bojāto iekārtu remonts (pēc vajadzības), apkārtnes labiekārtošana, zaļās zonas atjaunošana</t>
  </si>
  <si>
    <t>Krēslu paliktņu bērniem iegāde Vidzemes kinoteātrī</t>
  </si>
  <si>
    <t>BMX trases attīstība</t>
  </si>
  <si>
    <t xml:space="preserve">Rūpniecības ielas Madonā (posmā no Augu ielas līdz dzelzceļa pārbrauktivei) atjaunošana un būvuzraudzība </t>
  </si>
  <si>
    <t>Skeitparka konstrukciju izgatavošana un uzstādīšana Gaujas ielā 33, Madonā</t>
  </si>
  <si>
    <t>Industriālās zonas uzņēmējdarbības infrastruktūras izveide Sauleskalnā, projektēšana, autoruzraudzība</t>
  </si>
  <si>
    <t>Privātās publiskās partnerības projekts</t>
  </si>
  <si>
    <t>Madonas pilsētas estrādes pārbūve un labiekārtošana</t>
  </si>
  <si>
    <t>Ēkas Skolas ielā 8 ēdināšanas bloka kanalizācijas rekonstrukcija</t>
  </si>
  <si>
    <t>Stikla paketes nomaiņa MNMJIC "KUBS"</t>
  </si>
  <si>
    <t>Saplīsusi stikla pakete, nomaiņai nepieciešams pacēlājs</t>
  </si>
  <si>
    <t>J.Norviļa Madonas mūzikas skolas pārbūves projekts</t>
  </si>
  <si>
    <t>J.Norviļa Madonas mūzikas skolas remontdarbi</t>
  </si>
  <si>
    <t>MVĢ kopmītnēm 4 ledusskapju iegāde</t>
  </si>
  <si>
    <t>PII "Priedīte" rotaļlaukumu rekonstrukcija</t>
  </si>
  <si>
    <t>Planšetdatoru iegāde sociājam dienestam</t>
  </si>
  <si>
    <t>Optikas ierīkošana Madonas pilsētas iestādēs</t>
  </si>
  <si>
    <t>Datortīkla pārbūve domes ēkā</t>
  </si>
  <si>
    <t>Jauna optiskā datortīkla izbūve un jaunu optisko datortīkla iekārtu uzstādīšana. Nepieciešams novada centralizētai elektronisko datu apmaiņas optimizācijai.</t>
  </si>
  <si>
    <t>Videonovērošanas sistēmas</t>
  </si>
  <si>
    <t>Zemes iegāde Madonas stadiona vajadzībām</t>
  </si>
  <si>
    <t>Madonas novada pašvaldības ceļu remontiem</t>
  </si>
  <si>
    <t>Drošība</t>
  </si>
  <si>
    <t>Virsmas apstrāde Madonas pilsētas ielās</t>
  </si>
  <si>
    <t>Gājēju celiņa un kāpņu remonts Mūzikas skvērā</t>
  </si>
  <si>
    <t>Rotājumi uz svētkiem Madonas novada pagastos</t>
  </si>
  <si>
    <t>Tautas namā ir tikai viena aktiertelpas. Pasākumos arkuplāku mākslinieku skaitu ir jāģērbjas gaiteņos. Izbūvējot pagrabstāvu var izveidot vēldivas aktiertelpas un dušas telpu. 2011. gadā izstrādāts projekts. No tā arī summa, kas šodien būs lielāka</t>
  </si>
  <si>
    <t>Pastalu iegāde pamatskolas diviem deju kolektīviem</t>
  </si>
  <si>
    <t>Inventāra iegāde futbola laukumam</t>
  </si>
  <si>
    <t>Datoru un programmas nodrošinājums skolai</t>
  </si>
  <si>
    <t>Kāpņu telpu remonts PII, telpu kosmētiskais remonts un elektroinstalācija skolā, siltummezgla izbūve</t>
  </si>
  <si>
    <t>Degumnieku pamatskolas remontdarbi, siltummezgla izbūve</t>
  </si>
  <si>
    <t>Pagasta pārvalde datora iegāde</t>
  </si>
  <si>
    <t xml:space="preserve">Tautas nama skatuves grīdas remonts un materiāli tehniskais nodrošinājums </t>
  </si>
  <si>
    <t xml:space="preserve">Esoša notekgrāvja pārbūve pie stadiona un tālāka izbūve gar Ābeļu ielu </t>
  </si>
  <si>
    <t>Atsevišķas garāžas- noliktavas nodalīšana esošajā malkas nojumē</t>
  </si>
  <si>
    <t>Jauna mauriņa traktora iegāde ĪUN</t>
  </si>
  <si>
    <t>Jaunu futbola spēļu bumbu iegāde mājas spēļu nodrošināšanai</t>
  </si>
  <si>
    <t>Aktīvās atpūtas centra remontdarbi</t>
  </si>
  <si>
    <t xml:space="preserve">Baseinam radiatora nomaiņa un pirts krāsns remonts aktivās atpūtas centrā. </t>
  </si>
  <si>
    <t xml:space="preserve">Laivu piestātne pie informācijas centra(Lubāna ezers) </t>
  </si>
  <si>
    <t>Mētrienas pagasts</t>
  </si>
  <si>
    <t>Mētrienas pagasta pārvaldes apkures sistēmas uzlabošana</t>
  </si>
  <si>
    <t>Mētrienas pamatskolas bērnudārza ēdamzāles, kā arī skatuves remonts</t>
  </si>
  <si>
    <t>Mētrienas bibliotēkas ēkas remontdarbi, apkures katla maiņa</t>
  </si>
  <si>
    <t>Kapličas būvniecība Ozolkalna kapos</t>
  </si>
  <si>
    <t>Centra ielas virsmas apstrāde</t>
  </si>
  <si>
    <t xml:space="preserve">Tiks veikta Centra ielas virsmas apstrāde 1,5 km </t>
  </si>
  <si>
    <t>Dzelzavas pamatskolas 1. stāva remonts un centrālpakures ierīkošana pamatskolā</t>
  </si>
  <si>
    <t xml:space="preserve">Dzelzavas pamatskolas remontdarbi un centrālapkures ierīkošana </t>
  </si>
  <si>
    <t xml:space="preserve"> Dzelzavas PII 2.grupas garderobes un telpas remontdarbi un elektrības pretestības mērījumi</t>
  </si>
  <si>
    <t>Dzelzavas PII remontdarbi</t>
  </si>
  <si>
    <t>Dzīvojamam fondam dūmu detektori un ūdens skaistītāju iegāde</t>
  </si>
  <si>
    <t>Nepieciešams apgaismojums  pie pansionāta ēkas</t>
  </si>
  <si>
    <t>Dzelzavas estrādes demontāžas un teritorijas labiekārtošana</t>
  </si>
  <si>
    <t>Dzīvojamam fondam dūmu detektori un ūdens skaitītāju iegāde</t>
  </si>
  <si>
    <t>PII grupiņu remonts un inventāra iegāde</t>
  </si>
  <si>
    <t>Praulienas pamatskolas  Ēdināšanas bloka palīgtelpu remonts</t>
  </si>
  <si>
    <t>Āpkures katla maiņa Praulienas pagasta pārvaldē</t>
  </si>
  <si>
    <t>Sienas materiāli izdrupuši un paneļu sienas nelīdzenas, grīdas segums nolietojies, nelīdzens, apkures radiatori un cauruļvadi nolietojušies, jaunu mēbeļu iegāde grupiņām.</t>
  </si>
  <si>
    <t>H. Medņa mājas "Dzintari" teritorijas  labiekārtošana</t>
  </si>
  <si>
    <t>Ugundrošības pasākumi KB Kalnagravas, logu nomaiņa</t>
  </si>
  <si>
    <t>Estrādes remonts un teritorijas labiekārtošana</t>
  </si>
  <si>
    <t>Nepieciešams veikt tehnisko apsekošanu, jumta remonts.</t>
  </si>
  <si>
    <t>Barkavas pagasta pārvaldes Elektroinstalācijas sakārtošana</t>
  </si>
  <si>
    <t>Materiāltehniskās bāzes pilnveidošana Barkavas pamatskolai</t>
  </si>
  <si>
    <t>Siltummezgla izbūve Barkavas  KN telpās un avārijas kāpņu atjaunošana</t>
  </si>
  <si>
    <t>Tiks ieklāts bruģa segums un sakārtota lietus ūdens novade</t>
  </si>
  <si>
    <t>Nepieciešams teritorijas labiekārtošanai un uzturēšanai</t>
  </si>
  <si>
    <t>Bērnu laukuma iekārtošana un rekreācijas teritorijas izveidošana pie Barkavas lielā dīķa</t>
  </si>
  <si>
    <t>Tiks ierīkota centrālā apkure Lazdonas pamatskolā</t>
  </si>
  <si>
    <t xml:space="preserve">Sporta laukuma seguma maiņa, āra trenažieru nomaiņa </t>
  </si>
  <si>
    <t>Sporta laukumam nepieciešama seguma nomaiņa un atjaunot āra trenažierus</t>
  </si>
  <si>
    <t>Lazdonas PII elektroinstalācijas mērījumi</t>
  </si>
  <si>
    <t>Stadiona reljefa izlīdzināšana, laukuma zālāja un skrejceliņu atjaunošana</t>
  </si>
  <si>
    <t>Projekta "DI pakalpojumju infrastruktūras nodrošināšana Madonas novadā" nepieciešams infrastruktūras nodrošināšanai</t>
  </si>
  <si>
    <t>Videokameras nepieciešamas sociālās aprūpes centra iemītnieku drošībai, kontrolei</t>
  </si>
  <si>
    <t>Nepieciešams ambulances ēkas telpu kapitālais un kosmētiskais remonts , lai nodrošinātu kvalitatīvus veselības aprūpes pakalpojumus pagasta iedzīvotājiem</t>
  </si>
  <si>
    <t>Rotaļu laukuma atjaunošana un sakārtošana Liezērē</t>
  </si>
  <si>
    <t>Ielu apgaismojums Vidzemes ielā un Bērzu ielā Liezērē</t>
  </si>
  <si>
    <t>Veikti projektāšanas darbi un apgaismojuma izbūve Vidzemes un Bērzu ielā Liezērē</t>
  </si>
  <si>
    <t>Teritorijas labiekārtošana pie manteļskursteņa</t>
  </si>
  <si>
    <t>Manteļskursteņa demontāža un teritorijas labiekārtošana</t>
  </si>
  <si>
    <t>Sporta ēkas "Muižas zirgu stallis" objekta sakārtošana, lai nodotu objektu ekspluatācijā. Nepieicešama fasādes krāsošana.</t>
  </si>
  <si>
    <t>Estrādes labiekārtošana atbilstoši tehniskās apsekošanas atzinumam</t>
  </si>
  <si>
    <t>Pievadceļs pie Vestienas katlu mājas</t>
  </si>
  <si>
    <t>Pagasta pārvaldes telpu kosmētiskais remonts ar vēdināšanas sistēmas izveidi</t>
  </si>
  <si>
    <t>Tautas nama siltumagādes sistēmas ierīkošana</t>
  </si>
  <si>
    <t>Vestienas  PII remontdarbi</t>
  </si>
  <si>
    <t>Apkures sistēmas izveide iekštelpās, nepieciešams , lai pieslēgtu centrālo apkuri</t>
  </si>
  <si>
    <t>Estrādes labiekārtošana atbilstoši tehniskās apsekošanas atzinumam- soliņu atjaunošana un āra tualetes izbūve, nodrošinot vides pieejamību</t>
  </si>
  <si>
    <t>Dūmu detektoru uzstādīšana vai ugunsdzēsības signalizācijas ierīkošana un video novērošanas kameru montāža un Elektrības pretestības mērījumu veikšana</t>
  </si>
  <si>
    <t>Mārcienas Pagasta pārvaldes   fasādes remonts</t>
  </si>
  <si>
    <t>Mārcienas kultūras nama remontdarbi</t>
  </si>
  <si>
    <t>Uzstādītas logu žalūzijas, bibliotēkas remonts</t>
  </si>
  <si>
    <t>Karstā ūdens apgādes sistēmas pārbūve uz elektrība +saules kolektors vasaras mēnešiem atjaunošana</t>
  </si>
  <si>
    <t>Līdzfinansējums Ēkas Jaunā iela 4 kopsapulces lēmumam</t>
  </si>
  <si>
    <t>Bērnu rotaļu laukuma Konstrukciju pārnešana no Meža 23, bērnu laukuma labiekārtošana pie Jaunā iela 1</t>
  </si>
  <si>
    <t>Bērnu atpūtas laukuma labiekārtošana</t>
  </si>
  <si>
    <t>Dzīvojamās mājas Stacijas iela 3 ūdens un kanalizācijas stāvvadu ierīkošana</t>
  </si>
  <si>
    <t>Dzīvojamās mājas Jaunā iela 2, jumta seguma nomaiņai līdzfinasējums</t>
  </si>
  <si>
    <t>BMX trases konfigurācijas pilnveidošana</t>
  </si>
  <si>
    <t>Pagasta laukuma sakārtošana un seguma atjaunošana pie Mārcienas pagasta pārvaldes</t>
  </si>
  <si>
    <t>Dūmu detektoru uzstādīšana vai ugunsdzēsības signalizācijas ierīkošana un video novērošanas kameru montāža un Elektrības pretestības mērījumu veikšana pašvaldības iestādēs</t>
  </si>
  <si>
    <t>Ārējais labiekārtojums, celiņu segums pie Bērzaunes pagasta pārvaldes ēkas un galvenā ieeja, invalīdu uzbrauktuve margas pie Sauleskalna KN</t>
  </si>
  <si>
    <t>Teritorijas labiekārtošana pie Bērzaunes pagasta pārvaldes un kultūras nama ēkas  Aronas iela 1, Sauleskalnā</t>
  </si>
  <si>
    <t xml:space="preserve">Bērzaunes PII "Vārpiņa " remontdarbi un materiāltehniskais nodrošinājums </t>
  </si>
  <si>
    <t>Individuālā Granulu katla izbūve 40kW Bērzaunes bibliotēkā</t>
  </si>
  <si>
    <t>Estrādes "Aizvējš" skatuves daļas asfaltētā laukuma remonts 223m2 ar 5cm asfalta kārtu, lai nodrošinātu līdzenu virsmu</t>
  </si>
  <si>
    <t xml:space="preserve">Estrādes "Aizvējš" skatuves daļas asfaltētā laukuma remonts </t>
  </si>
  <si>
    <t>Pārvaldes ēkas apkures sistēmas renovācija un remontdarbi .</t>
  </si>
  <si>
    <t xml:space="preserve">Grīdas slīpēšana un lakošana visās zālēs kn telpās.Auduma apstrāde ar ugunsaizsardzības materiālu, ugunsdrošības noteikumu likums 238.pants paredz reizi trijos gados publiskās vietās. </t>
  </si>
  <si>
    <t>PII "Lācītis Pūks" remonti , gaismekļu nomaiņa</t>
  </si>
  <si>
    <t>PII "Lācītis Pūks" guļamistabas remonts ar grīdas seguma maiņu. Visu iekštelpu gaismekļu nomaiņa. Elektromagnētiskā spruda remonts.</t>
  </si>
  <si>
    <t>Kultūras nama Jāņukalns ūdens skaitītāju,izlietne ar ūdenskrāniem un WC skalojamo kastu uzstādīšana, iekšējā ūdensvada un kanalizācijas tīkla siltināšana.</t>
  </si>
  <si>
    <t xml:space="preserve">Kalsnavas pamatskolas remontdarbi </t>
  </si>
  <si>
    <t>Pamatskolas Jumta seguma un bojāto konstrukciju maiņa uz jaunu, Sporta zāles vecā seguma slīpēšana un jauna uzklāšana</t>
  </si>
  <si>
    <t>Kalsnavas pamatskolas CNC darba galds darbmācības kabinetam</t>
  </si>
  <si>
    <t>Kalsnavas kapu kapličas remonts</t>
  </si>
  <si>
    <t>Rotaļu  un atpūtas laukuma ierīkošana Jāņukalna ciema bērniem</t>
  </si>
  <si>
    <t>Skaķu kapu vārtu remonts</t>
  </si>
  <si>
    <t>Lauteres kultūras namam vizuālās prezentācijas sistēma</t>
  </si>
  <si>
    <t xml:space="preserve">Veikt iepirkums būvprojekta izstrādei. Tiks uzsākti projektēšanas darbi sporta zāles būvniecībai. </t>
  </si>
  <si>
    <t>Materiāltehniskais nodrošinājums novada pasākumu organizēšnaai un rīkošanai</t>
  </si>
  <si>
    <t>Pārvietojamās skatuves podestu un teleskopisku kāju iegāde, t.sk. piegāde, Telšu iegāde un atsvari(3x3 m) pasākumu nodrošināšanai, Pārvietojamie spoguļi (3 gab.) iegāde</t>
  </si>
  <si>
    <t>Kusas pamatskolas remontdarbi un materiāltehniskās bāzes pilnveidošana</t>
  </si>
  <si>
    <t>Ugunsdrošības pasākumi pamatskolai, 2.stāva gaiteņu remonts, materiāltehniskais nodrošinājums</t>
  </si>
  <si>
    <t>Apgaismojuma nomaiņa uz LED gaismekļiem Kusas pamatskolā</t>
  </si>
  <si>
    <t>PII remonts un apgaismes ķermeņu nomaiņa un materiāltehniskās bāzes pilnveidošana</t>
  </si>
  <si>
    <t>Ļaudonas PII ūgunsdrošības pasākumi</t>
  </si>
  <si>
    <t>Jumta remonts  bērnu jauniešu centrs</t>
  </si>
  <si>
    <t>Ļaudonas pansionāta vides uzlabošana</t>
  </si>
  <si>
    <t>Ļaudonas kapličas remonts</t>
  </si>
  <si>
    <t>Zvanu ēkas šīfera jumta remonts</t>
  </si>
  <si>
    <t>Mētrienas kapu infrastruktūras uzlabošana</t>
  </si>
  <si>
    <t>Nav ugunsdzēsības un glābšanas dienesta prasībām atbilstošas ūdenskrātuves</t>
  </si>
  <si>
    <t>Ūdens ņemšanas vieta ugunsdzēsības vajadzībām</t>
  </si>
  <si>
    <t>Vestienas Kapličas remonts</t>
  </si>
  <si>
    <t>Sarkaņu pagasta pagastmājai būvprojekta izstrāde</t>
  </si>
  <si>
    <t>Ļaudonas vidusskolas IT aprīkojums mācību procesam,  kabinetu remonti</t>
  </si>
  <si>
    <t>Ļaudonas vidusskolas IT aprīkojums mācību procesam 3D printera iegāde. 11 klašu remonti 630m2</t>
  </si>
  <si>
    <t>Ēkas Valdemāra bulv. 2 (ģimnāzija) remonti vidusskolas vajadzībām, mājturības kabinetu iekārtošana un aprīkošana, elektrotīklu izbūve un mācību aprīkojums</t>
  </si>
  <si>
    <t>Ēkas Valdemāra bulv. 2 (ģimnāzija) remonti vidusskolas vajadzībām, mājturības kabinetu iekārtošana un aprīkošana, elektrotīklu izbūve , darbagaldi un aprīkojums tehnoloģiju priekšmetu kabinetiem, ergonomisko mēbeļu iegāde</t>
  </si>
  <si>
    <t>Papildus būvdarbi būvdarbu līgumam "Madonas Valsts ģimnāzijas ēku kompleksa un stadiona pārbūve"</t>
  </si>
  <si>
    <t>PII "Priedīte"remontdarbi un aprīkojuma iegāde</t>
  </si>
  <si>
    <t>Domofona sistēmas ierīkošana, Izglītojamo galdiņu un krēsliņu iegāde, koridoru skapīšu iegāde, jaunas gultas veļas , dvielīšu iegāde. Elektrības pretestības mērījumi atbilstoši normatīviem.</t>
  </si>
  <si>
    <t>PII "Saulīte" bumbiņmājas stikla jumta restaurācijas darbi, 3 stāva bojātās jumta lūkas nomaiņa, āra terases virs baseina restaurācijas darbi, Sienas skapis ar bīdāmām durvīm gultu novietošanai grupās</t>
  </si>
  <si>
    <t>PII "Saulīte" remontdarbi un aprīkojuma iegāde</t>
  </si>
  <si>
    <t>J.Norviļa Madonas mūzikas skolas materiāltehniksās bāzes uzlabošana - klavieru iegāde, Karla Orfa instrumentārijs, Videokameras, un programmu Sony vegas un Sibeliuss iegāde, datori</t>
  </si>
  <si>
    <t>Zibensaizsardzības izbūve administrācijai ēkai Saieta laukumā 1, Madona</t>
  </si>
  <si>
    <t>Automātiskā ugunsgrēka atklāšanas un trauksmes signalizācijas projektēšana un izbūve administrācijai ēkai Saieta laukumā 1, Madonā</t>
  </si>
  <si>
    <t>Paplašinātās un esošās kapu teritorijas labiekārtošana</t>
  </si>
  <si>
    <t>Madonas bibliotēkas telpu  remontdarbi</t>
  </si>
  <si>
    <t>Madonas bibliotēkas materiāltehniskais nodrošinājums</t>
  </si>
  <si>
    <t>Datora iegāde krājumu  uzglabāšanai, logiem rulo žalūzijas, krēsli apmekētājiem - 50 gab., muzeja antresolu iegāde muzeja dokumentu krājumiem</t>
  </si>
  <si>
    <t xml:space="preserve">Madonas novadpētniecības muzejam  materiāltehniskais nodrošinājums </t>
  </si>
  <si>
    <t>Madonas novadpētniecības muzeja Krājumu ēkas (Skolas 12, Madona) pamatu cokola remonts</t>
  </si>
  <si>
    <t>Madonas pilsētas dekorāciju izgatavošana (Lieldienas, Pilsētas svētki, 18.novembris, Ziemassvētki u.c.)</t>
  </si>
  <si>
    <t>Bīstamu koku nozāģēšana pilsētas parkos, skvēros, ielu malās, arboristu pakalpojumi, Blaumaņa iela, Saules iela, Upes skvērs jauno liepu stādījumu kopšana, arboristu pakalpojumi, Jaunu koku stādīšana vietās, kur tiek nozāģēti esošie koki, liepu stādījumu atjaunošana ielu malās</t>
  </si>
  <si>
    <t>Madonas pilsētas bīstamo koku izzāģēšana, koka vainagu kopšana,  jaunu koku stādīšana</t>
  </si>
  <si>
    <t>Madonas kultūras nama ēkas remontdarbi</t>
  </si>
  <si>
    <t>Tērpi pašdarbības kolektīviem Madonas kultūras namā, mūzikas instrumentu iegāde un remonts</t>
  </si>
  <si>
    <t>TDA "Vidzeme" vid.paaudz.d.kol.-zābaki 12 pāri, Latgales meitas tērps 1gab., Latgales puiša mētelis 1 gab., vestes siev. 12 gab. vestes siev. ,vīr. 18 gab.;Madonas Dāmas -kurpes 14 pāri,vok.ansamblis - 4 kleitas. Mūzikas instrumentu iegāde pūtēju orķestrim.</t>
  </si>
  <si>
    <t>MVĢ Skolas fasādes noformējums pēc būvadarbiem, sporta zāle žalūzijas, aktu zāles skatuves aprīkojums, mēbeļu iegāde</t>
  </si>
  <si>
    <t>Madonas teritorijas labiekārtošanai.</t>
  </si>
  <si>
    <t>Iepirkuma dokumentacijas izstrāde PPP</t>
  </si>
  <si>
    <t>Madonas sporta halles jumta remontdarbi</t>
  </si>
  <si>
    <t>Zemes iegāde Liseskalna kapu teritorijas paplašināšanai</t>
  </si>
  <si>
    <t>Ugunsdrošības pasākumi, logu nomaiņa</t>
  </si>
  <si>
    <t>Kapličas ēkai nepieciešams remonts.</t>
  </si>
  <si>
    <t>Nepieciešams veikt būvdarbus, lai būtu droša mājas ekspluatācija.</t>
  </si>
  <si>
    <t>Grāvmalu pļaušana Madonas pilsētas teritorijā</t>
  </si>
  <si>
    <t>J.Simsona Madonas mākslas skolas parādes kāpņu pārbūve un kosmētiskie remonti skolas telpās</t>
  </si>
  <si>
    <t>Dzīvokļu nodrošināšana pašvaldības vajadzībām - speciālistiem</t>
  </si>
  <si>
    <t>Nepieciešams veikt kāpņu remontu, lai tās ir drošas un ērti lietojamamas pagasta iedzīvotājiem</t>
  </si>
  <si>
    <t>Informāciju tehnoloģiju iegāde pašvaldības funkciju veikšanai</t>
  </si>
  <si>
    <t>Siltummezglū izbūve pamatskolai un bērnudārzam</t>
  </si>
  <si>
    <t>Barkavas pamatskolas remontdarbi, materiāltehniskais nodrošinājums un elektriinstalācijas mērījumi</t>
  </si>
  <si>
    <t>Multifunkcionālā centra ārdurvju nomaiņa, žalūziju iegāde</t>
  </si>
  <si>
    <t>Projekta nosaukums</t>
  </si>
  <si>
    <t>2020.gada finansējums (euro)</t>
  </si>
  <si>
    <t>Plānotais laika posms</t>
  </si>
  <si>
    <t>Atbilstība Rīcības plānam</t>
  </si>
  <si>
    <t>Pašvaldības budžets (euro)</t>
  </si>
  <si>
    <t>Cits finansējums</t>
  </si>
  <si>
    <t>Nosaukums</t>
  </si>
  <si>
    <t>euro</t>
  </si>
  <si>
    <t>VTP1.„Konkurētspējīgas un daudzveidīgas uzņēmējdarbības attīstība” (2020)</t>
  </si>
  <si>
    <t>VTP2 Uzņēmējdarbības vides uzlabošana un ražošanas līdzekļu pieejamības un pietiekamības nodrošināšana</t>
  </si>
  <si>
    <t>SM2 Madonas novads- Latvijas Jaunība, Latvijas Virsotnes</t>
  </si>
  <si>
    <t>VTP3 Pašvaldības kapacitātes stiprināšana</t>
  </si>
  <si>
    <t>VTP4 Izglītības, kultūras, sporta un brīvā laika pavadīšanas pakalpojumu attīstīšana</t>
  </si>
  <si>
    <t>VTP5 Veselības aprūpes un sociālo pakalpojumu attīstīšana</t>
  </si>
  <si>
    <t>VTP6  Tehniskās infrastruktūras attīstīšana</t>
  </si>
  <si>
    <t>SM3 Dabiska un droša dzīvesvide-līdzsvarots un pilnīgs ekosistēmu serviss</t>
  </si>
  <si>
    <t>VTP7 Dzīves vides drošība</t>
  </si>
  <si>
    <t>VTP8 Dabas kapitāla apziņas veidošana</t>
  </si>
  <si>
    <t>Integrētās teritoriju investīcijas</t>
  </si>
  <si>
    <r>
      <t>Projekta idejas pamatojums</t>
    </r>
    <r>
      <rPr>
        <sz val="12"/>
        <color theme="1"/>
        <rFont val="Cambria"/>
        <family val="1"/>
        <charset val="186"/>
      </rPr>
      <t>:</t>
    </r>
  </si>
  <si>
    <t>Lietus notekūdeņu uztveršanas un novades sistēmas izbūve, nodrošinot teritorijas neapplūšanu lietus laikā. Teritorijas labiekārtošana jauna uzņēmuma investīciju piesaistei teritorijā.</t>
  </si>
  <si>
    <t>ERAF</t>
  </si>
  <si>
    <t>MNP</t>
  </si>
  <si>
    <t>VTP.6. RV.6.5.</t>
  </si>
  <si>
    <t>U.6.5.1.</t>
  </si>
  <si>
    <t>Valsts dotācija</t>
  </si>
  <si>
    <t>R.305</t>
  </si>
  <si>
    <r>
      <t xml:space="preserve"> </t>
    </r>
    <r>
      <rPr>
        <b/>
        <u/>
        <sz val="12"/>
        <color theme="1"/>
        <rFont val="Cambria"/>
        <family val="1"/>
        <charset val="186"/>
      </rPr>
      <t>Prioritārā projekta ideja:</t>
    </r>
  </si>
  <si>
    <t>Industriālās zonas, biznesa attīstības centra un uzņēmējdarbības infrastruktūras izveide Madonas novadā.</t>
  </si>
  <si>
    <t>Madonas novada pašvaldība ir saņēmusi vairāku uzņēmumu priekšlikumus industriālās zonas, biznesa attīstības un uzņēmējdarbības infrastruktūras nepieciešamībai Madonas novadā. Lai piesaistītu investōcijas plānots izbūvēt industriālo zonu Sauleskalna ciemā Madonas novadā vai Madonas pilsētas teritorijā, Izbūvēt biznesa attīstības centru Madonā, pašvaldībai piederošā ēkā</t>
  </si>
  <si>
    <r>
      <t>Projekta aktivitāšu pamatojums</t>
    </r>
    <r>
      <rPr>
        <sz val="12"/>
        <color theme="1"/>
        <rFont val="Cambria"/>
        <family val="1"/>
        <charset val="186"/>
      </rPr>
      <t>: Projekta ietvaros plānotas divas teritorijas. Biznesa attīstības centrs Madonas pilsēta ar pārbūvētu ēku vieglās rūpniecības un tehnoloģiju uzņēmumiem, ko pašvaldība atklātā izsolē nodotu vairākiem komersantiem. Otra teritorija industriālā zona – pašvaldības teritorija ar vienu vai vairākām ēkām, kuras (ēku un teritoriju) pašvaldība var iznomāt komersantiem atklātā izsolē. Tāpat projektā ja būs nepieciešams tiks izbūvētas komunikācijas un infrastruktūra. Projekta ietvaros plānots piesaistīt investīcijas un darbavietas gan biznesa attīstības centrā, gan industriālajā zonā. Šobrīd investīcijas un darbavietas ir gatavi garantēt un projektā ieinteresēti ir vieni no Madonas lielākajiem uzņēmumiem – SIA Baltic block un SIA Pharmeko Lettland.</t>
    </r>
  </si>
  <si>
    <t>2 gadi</t>
  </si>
  <si>
    <t>3.3.1.SAM palielināt privāto investīciju apjomu reģionos, veicot ieguldījumus uzņēmējdarbības attīstībai atbilstoši pašvaldību attīstības programmās noteiktajai teritoriju ekonomiskajai specializācijai un balstoties uz vietējo uzņēmēju vajadzībām</t>
  </si>
  <si>
    <r>
      <t>Projekta idejas pamatojums</t>
    </r>
    <r>
      <rPr>
        <sz val="12"/>
        <color theme="1"/>
        <rFont val="Cambria"/>
        <family val="1"/>
        <charset val="186"/>
      </rPr>
      <t xml:space="preserve">: </t>
    </r>
  </si>
  <si>
    <t>Ceļu pārbūve un/vai izbūve, lai nodrošinātu piekļuvi uzņēmumiem. Ceļi ir funkcionāls savienojums ar Valsts ceļiem. Ceļi, kurus plāno izbūvēt un pārbūvēt Madonas novada teritoijā: Bērzaunes pagastā - funkcionālais pieslēgums ceļam, kas ved uz KS Gaiziņš, Jaunkalsnavā - Tilta pār Vesetas upi Pārupes ielā pārbūvei piekļuves nodrošināšanai uz uzņēmumiem ar paaugstinātu kravas caurlaidību, Barkavas pagastā - asfaltbetona seguma izbūve, lai nodrošinātu piekļuvi dārzeņu audzēšanas iltumnīcām un citiem lauksaimniecības uzņēmumiem,.</t>
  </si>
  <si>
    <r>
      <t>Projekta aktivitāšu pamatojums</t>
    </r>
    <r>
      <rPr>
        <sz val="12"/>
        <color theme="1"/>
        <rFont val="Cambria"/>
        <family val="1"/>
        <charset val="186"/>
      </rPr>
      <t xml:space="preserve">: </t>
    </r>
  </si>
  <si>
    <t>Ceļa izbūve ar asfaltbetona segumu, nodrošinot nestspēju smagajam autotransportam visu sezonu laikā.</t>
  </si>
  <si>
    <t>3 gadi</t>
  </si>
  <si>
    <t>VTP.6.</t>
  </si>
  <si>
    <t>Sadarbības partneri</t>
  </si>
  <si>
    <t>RV.6.5.</t>
  </si>
  <si>
    <t>Tilta pār Vesetas upi Pārupes ielā pārbūvei piekļuves nodrošināšanai uz uzņēmumiem ar paaugstinātu kravas caurlaidību</t>
  </si>
  <si>
    <t>Piesaistītas privātās investīcijas 50 000 EUR, radītas 2 darbavietas. Pārbūvēts pašvaldības tilts.</t>
  </si>
  <si>
    <t xml:space="preserve"> R259</t>
  </si>
  <si>
    <t>2.1.1.SAM: uzlabot elektroniskās sakaru infrastruktūras pieejamību lauku teritorijās.</t>
  </si>
  <si>
    <t>Ātrgaitas interneta pārklājuma nodrošināšana un bezvadu piekļuves punktu ierīkošana Madonas novada teritorijā</t>
  </si>
  <si>
    <t xml:space="preserve">1) Izvietotas 22 jaunas WiMax bāzes stacijas Madonas novadā. </t>
  </si>
  <si>
    <t>VTP.1.RV1.1.</t>
  </si>
  <si>
    <t>2) Nodrošināta brīva piekļuve elektroniskiem sakariem (interneta pieslēguma pieejamība) ar vienādiem nosacījumiem visā Madonas novada teritorijā.</t>
  </si>
  <si>
    <t>U.1.1.4.R.21,</t>
  </si>
  <si>
    <t>(Mājsaimniecību skaits laukos, kurām pieejami platjoslas piekļuves pakalpojumi ar vismaz 30 Mb/s datu pārraides ātrumu)</t>
  </si>
  <si>
    <t>VTP.1.RV.2.1</t>
  </si>
  <si>
    <t>U.2.1.1. R.69</t>
  </si>
  <si>
    <t>2.2.1.SAM: nodrošināt publisko datu atkalizmantošanas pieaugumu un efektīvu publiskās pārvaldes un privātā sektora mijiedarbību.</t>
  </si>
  <si>
    <t>Datu apmaiņas uzlabošana starp pašvaldības iestādēm</t>
  </si>
  <si>
    <t>Pašvaldības iestādēs un starp tām ierīkots iekšējais datortīkls.</t>
  </si>
  <si>
    <t>VTP.3.</t>
  </si>
  <si>
    <t>RV.3.1.</t>
  </si>
  <si>
    <t>R.123.</t>
  </si>
  <si>
    <t>6.3.1.SAM: palielināt reģionālo mobilitāti, uzlabojot valsts reģionālo autoceļu kvalitāti.</t>
  </si>
  <si>
    <t>Valsts reģionālo autoceļu pārbūve reģionālās mobilitātes palielināšanai, uzlabojot valsts reģionālos autoceļus</t>
  </si>
  <si>
    <t>Uzturēta prasība kvalitatīvas valsts autoceļu infrastruktūras nodrošināšanai uzņēmējdarbības attīstībai un pakalpojumu (uz novada centru) pieejamībai</t>
  </si>
  <si>
    <t>VTP.1.RV.2.1 U.2.1.1. R.68,</t>
  </si>
  <si>
    <t>VTP.2.RV.6.1U.6.1.1. R.261</t>
  </si>
  <si>
    <t>Saņemtais avanss no Eiropas struktūrfondiem (ERAF)</t>
  </si>
  <si>
    <t xml:space="preserve"> SAM 3.3.1.</t>
  </si>
  <si>
    <t>100218.25</t>
  </si>
  <si>
    <t>Projekta izmaksas KOPĀ</t>
  </si>
  <si>
    <t>Projekta ieviešanas laiks</t>
  </si>
  <si>
    <t>Par projekta ieviešanu atbildīgā struktūrvienība, iestāde, kapitālsabiedrība</t>
  </si>
  <si>
    <t>Finanšu instrumenti</t>
  </si>
  <si>
    <t>Pašvaldības budžeta līdzekļi</t>
  </si>
  <si>
    <t>Madonas novada attīstības programmas 2013.-2020.gadam prioritāte un rīcības virziens un aktivitāte</t>
  </si>
  <si>
    <t>Ceļu fonda līdzekļi</t>
  </si>
  <si>
    <t>Kredīts</t>
  </si>
  <si>
    <t>ELFLA</t>
  </si>
  <si>
    <t>SAM 8.1.2</t>
  </si>
  <si>
    <t>LAD</t>
  </si>
  <si>
    <t>SAM 9.3.2</t>
  </si>
  <si>
    <t>SAM 9.4.2.</t>
  </si>
  <si>
    <t>Finasējums no novada pašvaldības dalāmiem atlikumiem</t>
  </si>
  <si>
    <t>Ieplānotie projektēšanas līdzekļi</t>
  </si>
  <si>
    <t>SAM 5.6.2.</t>
  </si>
  <si>
    <t>Atbilstība SAM/ programmai</t>
  </si>
  <si>
    <t>2018.gada finansējuma avoti</t>
  </si>
  <si>
    <t>Budžeta klasifikāci jas kategorija</t>
  </si>
  <si>
    <t>Ceļa klātnes pārbūve un pielāgošana smagā transporta kustībai degredētajā teritorijā, lai būtu kvalitatīva piekļuve pie ražošanas uzņēmumiem. Projekta ietvaros paredzēts pārbūvēt Kārļa ielu, Sauleskalna ielu, projekta rezultātā izveidot ceļu infrastruktūru teritorijā, kas nodrošina normālu smagā transporta kustību, šobrīd teritorijā nav stāvvietu smagajam autotransportam, kas gaida rindā uz iebraukšanu uzņēmumu teritorijās, rezultātā ielās tiek apgrūtināta transporta kustība. Ceļu stāvoklis Kārļa un Sauleskalna ielās ir slikts, tāpat ir nepieciešama lokveida kustības ceļa izbūve, lai visiem teritorijā esošajiem uzņēmumiem būtu iespēja pieslēgties pie pārbūvētā ceļa, kā arī tiktu nodrošināta loģiska vieglā un kravas transporta kustība industriālā teritorijā. Tiks atjaunoti funkcionālie savienojumi degradētajā teritorijā.</t>
  </si>
  <si>
    <t>779599.33</t>
  </si>
  <si>
    <t>39551.35</t>
  </si>
  <si>
    <t>917175.69</t>
  </si>
  <si>
    <t>34394.09</t>
  </si>
  <si>
    <r>
      <t xml:space="preserve">5.6.2. SAM </t>
    </r>
    <r>
      <rPr>
        <b/>
        <sz val="12"/>
        <color theme="1"/>
        <rFont val="Cambria"/>
        <family val="1"/>
        <charset val="186"/>
      </rPr>
      <t xml:space="preserve">Teritoriju revitalizācija, reģenerējot degradētās teritorijas atbilstoši pašvaldību integrētajām attīstības programmām. </t>
    </r>
    <r>
      <rPr>
        <b/>
        <sz val="12"/>
        <color rgb="FFFF0000"/>
        <rFont val="Cambria"/>
        <family val="1"/>
        <charset val="186"/>
      </rPr>
      <t>ĪSTENOTS</t>
    </r>
  </si>
  <si>
    <t>Ceļa posma Madonas šoseja- Saukas purvs A11 pārbūve Barkavas pagastā, Madonas novadā’</t>
  </si>
  <si>
    <t>41426.76</t>
  </si>
  <si>
    <t>313002.12</t>
  </si>
  <si>
    <t>368237.80</t>
  </si>
  <si>
    <t>.</t>
  </si>
  <si>
    <t>13808.92</t>
  </si>
  <si>
    <t>Indikatī vā summa kopā (euro)</t>
  </si>
  <si>
    <r>
      <t xml:space="preserve">5.6.2. SAM </t>
    </r>
    <r>
      <rPr>
        <b/>
        <sz val="12"/>
        <color theme="1"/>
        <rFont val="Cambria"/>
        <family val="1"/>
        <charset val="186"/>
      </rPr>
      <t xml:space="preserve">Teritoriju revitalizācija, reģenerējot degradētās teritorijas atbilstoši pašvaldību integrētajām attīstības programmām. </t>
    </r>
  </si>
  <si>
    <t>3369415.72</t>
  </si>
  <si>
    <t>50000.00</t>
  </si>
  <si>
    <t>395952.08</t>
  </si>
  <si>
    <t>3964018.49</t>
  </si>
  <si>
    <r>
      <t xml:space="preserve">Radītas </t>
    </r>
    <r>
      <rPr>
        <b/>
        <sz val="12"/>
        <color theme="1"/>
        <rFont val="Cambria"/>
        <family val="1"/>
        <charset val="186"/>
      </rPr>
      <t>45</t>
    </r>
    <r>
      <rPr>
        <sz val="12"/>
        <color theme="1"/>
        <rFont val="Cambria"/>
        <family val="1"/>
        <charset val="186"/>
      </rPr>
      <t xml:space="preserve"> darbavietas,</t>
    </r>
  </si>
  <si>
    <t>piesaistītas privātās investīcijas 1 600000 EUR.</t>
  </si>
  <si>
    <r>
      <t xml:space="preserve">Revitalizēta degradētā teritorija Madonas novadā </t>
    </r>
    <r>
      <rPr>
        <b/>
        <sz val="12"/>
        <color theme="1"/>
        <rFont val="Cambria"/>
        <family val="1"/>
        <charset val="186"/>
      </rPr>
      <t>11.2</t>
    </r>
    <r>
      <rPr>
        <sz val="12"/>
        <color theme="1"/>
        <rFont val="Cambria"/>
        <family val="1"/>
        <charset val="186"/>
      </rPr>
      <t xml:space="preserve"> Ha platībā </t>
    </r>
  </si>
  <si>
    <t>148650.69</t>
  </si>
  <si>
    <r>
      <t xml:space="preserve"> </t>
    </r>
    <r>
      <rPr>
        <b/>
        <u/>
        <sz val="12"/>
        <color theme="1"/>
        <rFont val="Cambria"/>
        <family val="1"/>
        <charset val="186"/>
      </rPr>
      <t>Prioritārā projekta ideja:</t>
    </r>
    <r>
      <rPr>
        <b/>
        <sz val="12"/>
        <color theme="1"/>
        <rFont val="Cambria"/>
        <family val="1"/>
        <charset val="186"/>
      </rPr>
      <t xml:space="preserve"> </t>
    </r>
    <r>
      <rPr>
        <sz val="12"/>
        <color theme="1"/>
        <rFont val="Cambria"/>
        <family val="1"/>
        <charset val="186"/>
      </rPr>
      <t>Ielu pārbūve un maģistrālās siltumtrases un ūdens un kanalizācijas vadu izbūve Madonā, izbūvējot piekļuves ceļu un nodrošinot sabiedriskos pakalpojumus uzņēmumiem.</t>
    </r>
  </si>
  <si>
    <r>
      <t>Projekta idejas pamatojums:</t>
    </r>
    <r>
      <rPr>
        <b/>
        <sz val="12"/>
        <color theme="1"/>
        <rFont val="Cambria"/>
        <family val="1"/>
        <charset val="186"/>
      </rPr>
      <t xml:space="preserve"> </t>
    </r>
    <r>
      <rPr>
        <sz val="12"/>
        <color theme="1"/>
        <rFont val="Cambria"/>
        <family val="1"/>
        <charset val="186"/>
      </rPr>
      <t>Infrastruktūras izbūve (ceļš, ūdensvads, kanalizācija, siltumtrase) Avotu, Dārza, Zābera un Smilšu ielā, Madonā, lai piesaistītu investīcijas un izveidotu funkcionālos savienojumus atjaunojamā degradētajā teritorijā. Labuma guvēji SIA Junge, SIA Scandibus.</t>
    </r>
  </si>
  <si>
    <r>
      <t>Projekta aktivitāšu pamatojums:</t>
    </r>
    <r>
      <rPr>
        <b/>
        <sz val="12"/>
        <color theme="1"/>
        <rFont val="Cambria"/>
        <family val="1"/>
        <charset val="186"/>
      </rPr>
      <t xml:space="preserve"> </t>
    </r>
    <r>
      <rPr>
        <sz val="12"/>
        <color theme="1"/>
        <rFont val="Cambria"/>
        <family val="1"/>
        <charset val="186"/>
      </rPr>
      <t>Smilšu ielas un Avotu ielas Madonā asfaltbetona seguma pārbūve un ūdensvada un, siltumtrases, izbūve, lai nodrošinātu piekļuvi uzņēmumiem un tiem vajadzīgo sabiedrisko pakalpojumu. Šobrīd šajās ielās ir grants un asfalta segums, kuru nepieciešams atjaunot, lai tas būtu pielāgots intensīvai smagā transporta kustībai. Tāpat nepieciešams izbūvēt ūdensvadu un kanalizāciju, lai</t>
    </r>
  </si>
  <si>
    <t>uzņēmumi, kas atrodas degradēto teritoriju funkcionālā savienojama (ceļa) malā varētu pieslēgties un izmantot sabiedriskos pakalpojumus. Šobrīd teritorijās nav nodrošināt ūdens un siltuma apgāde. Investīcijas ļaus piesaistīt investoru (SIA Junge), kas uzbūvē jaunu ražotni, kā arī izveidos attīstības teritoriju, kurā varēs ienākt papildus investīcijas.</t>
  </si>
  <si>
    <t>Ielu pārbūve un maģistrālās siltumtrases un ūdens un kanalizācijas vadu izbūve Madonā, izbūvējot piekļuves</t>
  </si>
  <si>
    <t>ceļu un nodrošinot sabiedriskos pakalpojumus</t>
  </si>
  <si>
    <t>51008.82</t>
  </si>
  <si>
    <t>Valsts dotacija</t>
  </si>
  <si>
    <t>385399.83</t>
  </si>
  <si>
    <t>17002.92</t>
  </si>
  <si>
    <t>450712.00</t>
  </si>
  <si>
    <r>
      <t xml:space="preserve">Piesaistītas privātās investīcijas 600 000 EUR, radītas </t>
    </r>
    <r>
      <rPr>
        <b/>
        <sz val="12"/>
        <color theme="1"/>
        <rFont val="Cambria"/>
        <family val="1"/>
        <charset val="186"/>
      </rPr>
      <t>12</t>
    </r>
    <r>
      <rPr>
        <sz val="12"/>
        <color theme="1"/>
        <rFont val="Cambria"/>
        <family val="1"/>
        <charset val="186"/>
      </rPr>
      <t xml:space="preserve"> darbavietas.</t>
    </r>
  </si>
  <si>
    <t>Pārbūvēta Smilšu iela un Avotu iela Madonā, kas nodrošina</t>
  </si>
  <si>
    <t>Sadarbība s partneris: SIA</t>
  </si>
  <si>
    <t>Madonas ūdens, SIA</t>
  </si>
  <si>
    <r>
      <t>Prioritārā projekta ideja:</t>
    </r>
    <r>
      <rPr>
        <sz val="12"/>
        <color theme="1"/>
        <rFont val="Cambria"/>
        <family val="1"/>
        <charset val="186"/>
      </rPr>
      <t xml:space="preserve"> Publisko ceļu pārbūve uz uzņēmumiem Madonas novada teritorijā.</t>
    </r>
  </si>
  <si>
    <t>Publisko ceļu pārbūve uz kokapstrādes uzņēmumiem Bērzaunes pagastā.</t>
  </si>
  <si>
    <t>2019.gada  finansējums (euro)</t>
  </si>
  <si>
    <t>Atbildīgais par projekta īstenošanu</t>
  </si>
  <si>
    <t>Ielu pārbūve un lietus ūdeņu novades sistēmas izbūveindustriālā teritorijā Sauleskalnā, Madonas novadā</t>
  </si>
  <si>
    <t>VTP.6. RV.6.5. U.6.5.1. R.305</t>
  </si>
  <si>
    <t>Iegādāts jauns zāles pļāvējs</t>
  </si>
  <si>
    <t>SM 1 – “Gudra, spēcīga un patstāvīga ekonomika</t>
  </si>
  <si>
    <t xml:space="preserve">RV.1.1. </t>
  </si>
  <si>
    <t>Pārbūvēts autoceļu posms</t>
  </si>
  <si>
    <t>Pārbūvēts autoceļu posms 5.75 km</t>
  </si>
  <si>
    <t>Izbūvēta Degumnieku lidlauka infrastruktūra.</t>
  </si>
  <si>
    <t>Madonas pilsētā, nomainīts ielu apgaismojumu uz LED apgaismojumu ar viedo vadību.</t>
  </si>
  <si>
    <t>RV.1.3</t>
  </si>
  <si>
    <t>Pagasta pārvaldes un pansionāta datortehnika</t>
  </si>
  <si>
    <t>Pagasta pārvaldes un pansionāta datortehnikas iegāde</t>
  </si>
  <si>
    <t>Madonas novada pašavdlības dome/ Madonas bibliotēka</t>
  </si>
  <si>
    <t>RV.4.1.</t>
  </si>
  <si>
    <t>Iegādātas pastalas diviem deju kolketīviem.</t>
  </si>
  <si>
    <t>Bērzaunes pamatskolas remontdarbi un futbola laukuma labiekārtošana</t>
  </si>
  <si>
    <t>Video novērošanas kameras ar uzstādīšanu Bērzaunes pamatskolā, krāšņu remonti, futbola laukuma seguma uzlabošana</t>
  </si>
  <si>
    <t>Izbūvēta zibensaizsardzības sistēma administrācijas ēkai Saieta laukumā 1</t>
  </si>
  <si>
    <t>Izbūvēta automātiskā ugunsgrēka atklāšanas un trauksmes signalizācija</t>
  </si>
  <si>
    <t>Veikts kapu vārtu remonts</t>
  </si>
  <si>
    <t>Veikts jumta remonts</t>
  </si>
  <si>
    <t>Kapličas būvprojekts</t>
  </si>
  <si>
    <t>Iegādātas dekorācijas</t>
  </si>
  <si>
    <t>2020. gada planotie darbi -lai nodrošinātu piestātnes tālāku drošu ekspluotāciju, ir nepieciešama siju nomaiņa.</t>
  </si>
  <si>
    <t>Projekta plānotie darbības rezultāti un to rezultatīvie rādītāji</t>
  </si>
  <si>
    <t>Projekta uzsākšanas datums</t>
  </si>
  <si>
    <t>Projekta realizācijas ilgums</t>
  </si>
  <si>
    <t>Piesaistītas privātās investīcijas                9 981 651,0 EUR, radītas 17 darbavietas. Pārbūvēts pašvaldības autoceļš. Piesaistīti 7 komersanti.</t>
  </si>
  <si>
    <t>2019. gads</t>
  </si>
  <si>
    <t>Madonas siltums</t>
  </si>
  <si>
    <t xml:space="preserve">Iegādāts nekustamais īpašums Lisaskalna kapu paplašināšanai. </t>
  </si>
  <si>
    <t>2020. gadā paredzētie darbi -Izstrādāts būvprojekts.</t>
  </si>
  <si>
    <t>2020. gadā -kopētāja,2 skeneri,monobloku iegāde.</t>
  </si>
  <si>
    <t>PII remonts un apgaismes ķermeņu nomaiņa uz LED gaismekļiem, materiāltehniskās bāzes pilnveidošana, trauku mazgājamā mašīna</t>
  </si>
  <si>
    <t xml:space="preserve"> Sporta un mūzikas inventāra iegāde, elektroinstalācijas remonts  -2korpusi, gultiņu iegāde, mīkstā inventāra (spilvendrānas 70 gab., Spilveni 70 gab., virtuves dvieļi 40 gab darba apģērbs pavāriem, tehniskajiem darbiniekiem) iegāde</t>
  </si>
  <si>
    <t xml:space="preserve">Veikti remontadarbi skolas telpās. </t>
  </si>
  <si>
    <t xml:space="preserve">Tiks iegādāts sporta inventārs, gaismas mikroskops, šujmašīna meiteņu darbmācības kabinetam, aprīkojums meiteņu un zēnu darbmācības kabinetiem </t>
  </si>
  <si>
    <t xml:space="preserve"> Ierīkota ugunsdrošības un trauksmes signalizācijas sistēma.</t>
  </si>
  <si>
    <t xml:space="preserve">Skatuves konstrukcijas pārbūve, ēdamzāles grīdas segums atjaunošana. </t>
  </si>
  <si>
    <t>Mēbeļu iegāde mūzikas kabinetam ergonomikas prasību nodrošināšanai un datorutehnikas, programmatūras nodrošinājums mācību procesam</t>
  </si>
  <si>
    <t>Kanalizācijas tīklu rekonstrukcija Degumnieku pamatskolā,</t>
  </si>
  <si>
    <t>Zēnu darbmācības kabinets darbmašīnu iegāde, mēbeļu iegāde mācību klasēm, sporta inventāra iegāde</t>
  </si>
  <si>
    <t>Praulienas pagasts, PII</t>
  </si>
  <si>
    <t>Praulienas pagasts, Praulienas pamatskola</t>
  </si>
  <si>
    <t>Vestienas pagasts, PII</t>
  </si>
  <si>
    <t>PII "Kastanītis" 1.grupas telpas un ģērbtuves kosmētiskais remonts</t>
  </si>
  <si>
    <t>Elektroinstalācijas nomaiņa, apgaismojuma ikvalitātes uzlabošana. 1.grupas telpas un ģērbtuves kosmētiskais remonts. Gājēju celiņa izbūve, ratu novietnes laukuma bruģēšanas darbi. Pakāpienu izbūve uz sporta zonu, nepieciešams izbūvēt pakāpienus, jo nogāze ir stāva un bērni nevar nokļūt līdz sporta zonai.</t>
  </si>
  <si>
    <t>PII "Kastanītis" rotaļlaukuma seguma pārveide</t>
  </si>
  <si>
    <t>Ieklāts laukums ar līmgumiju.</t>
  </si>
  <si>
    <t>Iegādātas gultas</t>
  </si>
  <si>
    <t>Izveidota kanalizācijas sistēma</t>
  </si>
  <si>
    <t>Jumta segums remonts</t>
  </si>
  <si>
    <t>Veikti remontdarbi</t>
  </si>
  <si>
    <t xml:space="preserve">Iegādātas klavieres-Wilh.Steinberg P-118, Kawai CA78 SB digitālās klavieres. Iegādāts Karla Orfa instrumentārijs- nepieciešamos 36 mūzikas instrumentus (pamatā dažādus sitamos instrumentus).  Piecu datoru iegāde.  Nošu pults  datortumbas, rakstāmgalds, plaukti, stīgu instrumentu remonti,, 3apaļie klavieru krēsli, trīs atskaņotāji, trīs tāfeles. Video kamera JY-HM360, koncertu, festivālu, konkursu dokumentēšanai, Latviešu mūzikas svētku koncertu filmēšana. Video apstrādei nepieciešamā programma Sony Vegas Pro un mūzikas skolai nepieciešamā nošu rakstīšanas programma Sibelius. </t>
  </si>
  <si>
    <t>J.Simsona Madonas mākslas skolas parādes kāpņu pārbūve.Kosmētiskais remonts, grīdas seguma un sanitārā mezgla nomaiņa.</t>
  </si>
  <si>
    <t xml:space="preserve"> MVĢ kopmītnēm 4 ledusskapju un gultas pārklāju iegāde. </t>
  </si>
  <si>
    <t>Rotaļu laukumu pārbūve</t>
  </si>
  <si>
    <t>Jumta remonts</t>
  </si>
  <si>
    <t>Nomainītas ārdurvis, žāluziju iegāde</t>
  </si>
  <si>
    <t>Florbola laukuma izveidošana</t>
  </si>
  <si>
    <t>Multifunkcionālā centrs "Logs" blakus ēkas demontāža vai  rekonstrukcijas projekts</t>
  </si>
  <si>
    <t xml:space="preserve"> Vizuālās prezentācijas sistēma iegāde</t>
  </si>
  <si>
    <t>Sarkaņu pagasts, centrs "Logs"</t>
  </si>
  <si>
    <t>Durvju nomaiņa</t>
  </si>
  <si>
    <t>Aronas pagasts, bibliotēka</t>
  </si>
  <si>
    <t xml:space="preserve">Apkures optimizācijai. </t>
  </si>
  <si>
    <t xml:space="preserve">Uzstādīt Stalīdzānu bibliotēkā elektrisko apkures katlu un ierīkot apkures sistēmu. </t>
  </si>
  <si>
    <t>Mobilās telts iegāde</t>
  </si>
  <si>
    <t>Estrādes demontāža</t>
  </si>
  <si>
    <t>Ūdens skaitītāju,izlietne ar ūdenskrāniem un WC skalojamo kastu uzstādīšana KN Jāņukalns</t>
  </si>
  <si>
    <t>2020. gada plānotie darbi-ēkas ugunsdrošības uzlabošana</t>
  </si>
  <si>
    <t>Veikts krāšņu remonts ugunsdrošības prasību ievērošanai</t>
  </si>
  <si>
    <t>Lietus ūdens novadīšanas sistēmas sakārtošana, Lieveņu un durvju remonts, Ugunsdrošības sistēmas izveide, jumta seguma nomaiņa bojātās vietās, aukstā ūdens un kanalizācijas cauruļvadu nomaiņa</t>
  </si>
  <si>
    <t>Bibliotēkas koridora kosmētiskais remonts kā arī koka ārdurvju nomaiņa uz PVC durvīm. Jumta, skursteņa un noteku konstrukcijas remontdarbi. Iegādāts 40kW granulu katls</t>
  </si>
  <si>
    <t>Skatuves grīdas dēļu remonts, tautas nama aizskaru nomaiņa. Esošo krēslu un galdu nomaiņa. Iegādāti dejotāju zābaki.</t>
  </si>
  <si>
    <t>Iekārtots bērnu stūrītis</t>
  </si>
  <si>
    <t xml:space="preserve"> Nepieciešama grīdas maiņa un sienu kosmētiskais remonts</t>
  </si>
  <si>
    <t>Iegādāti jauni taututērpi</t>
  </si>
  <si>
    <t>Madonas bibliotēkas Grīdas seguma remonts. , Madonas bibliotēkas spuldžu un lampu maiņa uz LED, Mehāniskās ventilācijas sistēmas tīrīšana - VUGD Ugunsdrošības pārbaudes akta norāde</t>
  </si>
  <si>
    <t>Bibliotēkas darbinieku skapju uzstādīšana. bibliotēkas galdu aprīkošana ar elektrosadalītāju un vadu stiprināšanas āķiem. Projektora ekrānu uzstādīšana.</t>
  </si>
  <si>
    <t>Bojāta jumta noteku sistēmas rekonstrukcija, telpu remonts. Madonas kultūras nama Lielās zāles un foajē parketa kopšanas pakalpojums.  Divu durvju rokturu nomaiņa lielajā zālē-VUGDatzinuma  trūkumu novēršanai - evakuācijas durvīm. Kultūras nama ēkas ārējo logu mazgāšanas pakalpojums.</t>
  </si>
  <si>
    <t>Paliktņus bērniem nepieciešams iegādāties lai nodrošinātu kvalitatīvu kino skatīšanos bērnu auditorijai.</t>
  </si>
  <si>
    <t>Veikti jumta remontdarbi</t>
  </si>
  <si>
    <t>Iegādāts nekustamais īpašums</t>
  </si>
  <si>
    <t>Iegādāti sporta moduļi-ģērbtuves</t>
  </si>
  <si>
    <t xml:space="preserve">Hidrantu sistēmas izbūve, deponēšanas laukuma izbūve </t>
  </si>
  <si>
    <t>Sports komplekss "Smeceres sils" hidrantu sistēmas pagarināšana uz deponēšanas laukuma</t>
  </si>
  <si>
    <t xml:space="preserve">Nolietojusies esošā tehnika, trašu sagatavošanas nodrošināšanai. </t>
  </si>
  <si>
    <t>Sporta komplekss "Smeceres sils" sniega motocikls</t>
  </si>
  <si>
    <t xml:space="preserve"> Skeitparka laukuma pamatu izveide Gaujas ielā 33, Madonā</t>
  </si>
  <si>
    <t>Madonas valsts ģimnāzijas pāriešana uz Madonas pilsētas 2.vidusskolas ēku</t>
  </si>
  <si>
    <t>EF</t>
  </si>
  <si>
    <t>Modernas un ergonomiskas mācību vides izveide, t.sk. būvdarbi; IKT risinājumu ieviešana un aprīkojuma iegāde, jauna dabaszinātņu kabineta 7.-9.kl.izveidošana un aprīkošana;  sporta infrastruktūras modernizācija; ieguldījumi reģionālā metodiskā centra funkciju attīstībā</t>
  </si>
  <si>
    <t>5 gadi</t>
  </si>
  <si>
    <t>IN,  AN, PP, Madonas pilsētas vidusskolas, Valsts ģimnāzija</t>
  </si>
  <si>
    <t>VTP4.</t>
  </si>
  <si>
    <t>U.4.1.4.</t>
  </si>
  <si>
    <t>IB, kredīts</t>
  </si>
  <si>
    <t>Madonas pilsētas vidusskolas (apvienotas 1.vidusskola un 2. vidusskola) infrastruktūras rekonstrukcija un materiāltehniskās bāzes pilnveide</t>
  </si>
  <si>
    <t>Modernas un ergonomiskas mācību vides izveide, t.sk. būvdarbi; IKT risinājumu ieviešana un aprīkojuma iegāde;  sporta infrastruktūras modernizācija</t>
  </si>
  <si>
    <t>kredīts</t>
  </si>
  <si>
    <t>Madonas pilsētas vidussskolas ēku kompleksa un stadiona pārbūves Valdemāra bulvārī 6, Madonā tehniskā projekta iztsrādei</t>
  </si>
  <si>
    <t>Pašvaldības attīstības programmas investīciju plāna darbības programmas "Izaugsme un nodarbinātība"8.1.2.specifiskā atbalsta mērķa  projekts "Uzlabot vispārējās izglītības iestāžu mācību vidi" (t.sk. autoruzraudzība+ būvuzraudzība)</t>
  </si>
  <si>
    <t>Ieviests ERAF projekts SAM 8.1.2</t>
  </si>
  <si>
    <t>PP, AN, IN</t>
  </si>
  <si>
    <t>R.153</t>
  </si>
  <si>
    <t>Dabas zinību kabinetu iekārtošana</t>
  </si>
  <si>
    <t>Skolu dabas zinību kabineti ir aprīkoti un apgādāti ar moderniem mācību līdzekļiem</t>
  </si>
  <si>
    <t>PP,  IN</t>
  </si>
  <si>
    <t>PB</t>
  </si>
  <si>
    <t>Mājturības un tehnoloģiju kabinetu pilnveidošana</t>
  </si>
  <si>
    <t>PP, , IN</t>
  </si>
  <si>
    <r>
      <t>4.2.2.</t>
    </r>
    <r>
      <rPr>
        <b/>
        <u/>
        <sz val="12"/>
        <color theme="1"/>
        <rFont val="Cambria"/>
        <family val="1"/>
        <charset val="186"/>
      </rPr>
      <t xml:space="preserve"> SAM “Atbilstoši pašvaldības integrētajām attīstības programmām sekmēt energoefektivitātes paaugstināšanu un atjaunojamo energoresursu izmantošanu pašvaldību ēkās”</t>
    </r>
  </si>
  <si>
    <t>Tehniskā projekta izstrāde energoefektivitātes pasākumu uzlabošanai Andreja Eglīša Ļaudonas vidusskolā, būvprojekta ekspertīze, būvuzraudzība, autoruzraudzība</t>
  </si>
  <si>
    <t>Veikta būvprojekta ekspertīze, būvuzraudzība, autoruzraudzība</t>
  </si>
  <si>
    <t>1 gads</t>
  </si>
  <si>
    <t>AN</t>
  </si>
  <si>
    <t>Veikti būvdarbi</t>
  </si>
  <si>
    <t>AN, PP</t>
  </si>
  <si>
    <t>“Energoefektivitātes paaugstināšanas pasākumu uzlabošana Madonas novada Liezēres pirmsskolas izglītības iestādē”</t>
  </si>
  <si>
    <t>Tiks veikta ēkas fasādes siltināšana, bēniņu grīdas siltināšana, pārseguma siltināšana, veco koka ārdurvju nomaiņa, apgaismojuma nomaiņa uz LED apgaismojumu, ventilācijas ierīkošana un apkures sistēmas cauruļu noizolēšana.</t>
  </si>
  <si>
    <t>2017.</t>
  </si>
  <si>
    <t>PP,  IN,  AN</t>
  </si>
  <si>
    <t>“Energoefektivitātes paaugstināšanas pasākumu uzlabošana Madonas novada pirmsskolas izglītības iestādē „Kastanītis”</t>
  </si>
  <si>
    <t>Tiks veikta ēku fasādes siltināšana, bēniņu grīdas siltināšana, paraba pārseguma siltināšana, veco koka logu nomaiņa pret jauniem, veco koka ārdurvju nomaiņa.</t>
  </si>
  <si>
    <t>4.2.2. SAM “Atbilstoši pašvaldības integrētajām attīstības programmām sekmēt energoefektivitātes paaugstināšanu un atjaunojamo energoresursu izmantošanu pašvaldības ēkās</t>
  </si>
  <si>
    <r>
      <t xml:space="preserve">Prioritārā projekta ideja: </t>
    </r>
    <r>
      <rPr>
        <sz val="12"/>
        <color theme="1"/>
        <rFont val="Cambria"/>
        <family val="1"/>
        <charset val="186"/>
      </rPr>
      <t>Nodrošināt pašvaldības ēku energoefektivitāti</t>
    </r>
  </si>
  <si>
    <t>Energoefektivitātes paaugstināšanas pasākumi Madonas novadpētniecības un mākslas muzejā Skolas ielā 10A, Madonā</t>
  </si>
  <si>
    <t>Tiks veikta mansardstāva mūra un pažobeles sienu siltināšana no iekšpuses, veco pagrabu logu nomaiņa pret jauniem logiem ar divstiklu paketi, galerijas un ēku vestibila daļas pamatu siltināšana, ēkas jumta siltināšana, pagaraba un mansardstāva koka ārdurvju nomaiņa, ventilācijas ierīkošana, apgaismojuma nomaiņa uz LEd apgaismojumu un apkures sistēmas rekonstrukcija.</t>
  </si>
  <si>
    <t>PP, AN</t>
  </si>
  <si>
    <t>VTP.4.RV.4.2.</t>
  </si>
  <si>
    <t>U.4.2.1. R.171</t>
  </si>
  <si>
    <t>VTP.6.RV.6.2.</t>
  </si>
  <si>
    <t>U.6.2.2.</t>
  </si>
  <si>
    <t>R.277</t>
  </si>
  <si>
    <t>Energoefektivitātes paaugstināšana pašvaldības iestāžu ēkās</t>
  </si>
  <si>
    <t>Veikta siltināšana:</t>
  </si>
  <si>
    <t xml:space="preserve">1)PSIA „Madonas ūdens” administratīvā ēkai; </t>
  </si>
  <si>
    <t>2)Degumnieku kultūras namam.</t>
  </si>
  <si>
    <t xml:space="preserve">3) Ķultūras namu pārbūve </t>
  </si>
  <si>
    <t>4) Augu iela 27 ēkas siltināšana</t>
  </si>
  <si>
    <t>U.4.2.1.</t>
  </si>
  <si>
    <t>R.172.</t>
  </si>
  <si>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 xml:space="preserve"> 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</si>
  <si>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Ielu pārbūve un lietus ūdeņu novades sistēmas izbūve industriālā teritorijā Sauleskalnā, Madonas novadā’’.</t>
    </r>
  </si>
  <si>
    <r>
      <t>Projekta idejas pamatojums</t>
    </r>
    <r>
      <rPr>
        <sz val="12"/>
        <color theme="1"/>
        <rFont val="Calibri"/>
        <family val="2"/>
        <charset val="186"/>
        <scheme val="minor"/>
      </rPr>
      <t>:</t>
    </r>
  </si>
  <si>
    <r>
      <t xml:space="preserve">Revitalizēta degradētā teritorija </t>
    </r>
    <r>
      <rPr>
        <b/>
        <sz val="12"/>
        <color theme="1"/>
        <rFont val="Calibri"/>
        <family val="2"/>
        <charset val="186"/>
        <scheme val="minor"/>
      </rPr>
      <t>4,1</t>
    </r>
    <r>
      <rPr>
        <sz val="12"/>
        <color theme="1"/>
        <rFont val="Calibri"/>
        <family val="2"/>
        <charset val="186"/>
        <scheme val="minor"/>
      </rPr>
      <t xml:space="preserve"> ~ ha platībā, lai nodrošinātu piekļuvi 8 Sauleskalna ciema uzņēmumiem, kā arī novērstu lietus ūdeņu uzkrāšanos uzņēmumu teritorijās un jaunu investīciju ieplūšanu un darbavietu radīšanu šajā teritorijā. Labuma guvēji: SIA Baltic block, SIA Metalix, SIA Rats, SIA MG Serviss, SIA MG Paletes, SIA Euro Scandi auto.</t>
    </r>
  </si>
  <si>
    <r>
      <t xml:space="preserve"> </t>
    </r>
    <r>
      <rPr>
        <b/>
        <u/>
        <sz val="12"/>
        <color theme="1"/>
        <rFont val="Calibri"/>
        <family val="2"/>
        <charset val="186"/>
        <scheme val="minor"/>
      </rPr>
      <t>Projekta aktivitāšu pamatojums</t>
    </r>
    <r>
      <rPr>
        <sz val="12"/>
        <color theme="1"/>
        <rFont val="Calibri"/>
        <family val="2"/>
        <charset val="186"/>
        <scheme val="minor"/>
      </rPr>
      <t>:</t>
    </r>
  </si>
  <si>
    <r>
      <t xml:space="preserve">Radītas </t>
    </r>
    <r>
      <rPr>
        <b/>
        <sz val="12"/>
        <color theme="1"/>
        <rFont val="Calibri"/>
        <family val="2"/>
        <charset val="186"/>
        <scheme val="minor"/>
      </rPr>
      <t>15</t>
    </r>
    <r>
      <rPr>
        <sz val="12"/>
        <color theme="1"/>
        <rFont val="Calibri"/>
        <family val="2"/>
        <charset val="186"/>
        <scheme val="minor"/>
      </rPr>
      <t xml:space="preserve"> darbavietas,piesaistītas privātās investīcijas 3 734 886 EUR. Kārļa un Sauleskalna Ielu pārbūve lietus ūdeņu novades sistēmas izbūve Sauleskalna ciemā, Madonas novadā, revitalizēta degradētā teritorija 4.1 ha</t>
    </r>
  </si>
  <si>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</si>
  <si>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’Ceļa posma Madonas šoseja- Saukas purvs A11 pārbūve Barkavas pagastā, Madonas novadā’.</t>
    </r>
  </si>
  <si>
    <r>
      <t xml:space="preserve">Projekta idejas pamatojums: </t>
    </r>
    <r>
      <rPr>
        <sz val="12"/>
        <color theme="1"/>
        <rFont val="Calibri"/>
        <family val="2"/>
        <charset val="186"/>
        <scheme val="minor"/>
      </rPr>
      <t>Projekts nepieciešams, lai izveidotu kvalitatīvu publiska ceļa pieslēgumu industriālai teritorijai. Revitalizētu degradētu teritoriju 4,6 Ha. Labuma guvēji: SIA ‘’Saukas Kūdra’’, ‘’Puntes mezš’’, ZS Puntes.</t>
    </r>
  </si>
  <si>
    <r>
      <t xml:space="preserve"> </t>
    </r>
    <r>
      <rPr>
        <b/>
        <u/>
        <sz val="12"/>
        <color theme="1"/>
        <rFont val="Calibri"/>
        <family val="2"/>
        <charset val="186"/>
        <scheme val="minor"/>
      </rPr>
      <t>Projekta aktivitāšu pamatojums:</t>
    </r>
    <r>
      <rPr>
        <b/>
        <sz val="12"/>
        <color theme="1"/>
        <rFont val="Calibri"/>
        <family val="2"/>
        <charset val="186"/>
        <scheme val="minor"/>
      </rPr>
      <t xml:space="preserve"> </t>
    </r>
    <r>
      <rPr>
        <sz val="12"/>
        <color theme="1"/>
        <rFont val="Calibri"/>
        <family val="2"/>
        <charset val="186"/>
        <scheme val="minor"/>
      </rPr>
      <t>Pašvaldībai piederoša ceļa pārbūve, lai nodrošinātu tā atbilstību pie ceļa esošo uzņēmumu vajadzībām. Šobrīd ceļš ir ar grantētu segumu, tas nenodrošina vajadzīgo nestspēju industriālai darbībai un ceļa noslodzei. Ņemot vērā viektās investīcijas, ceļa noslodze palielināsies, kā arī nepieciešams nodrošināt ceļa izmantojamāku arī rudens un pavasara periodā. Tas atļaus uzņēmumiem palielināt ražošanu, jo produktus varēs izvest arī pavasarī un rudenī, kad grantētie ceļi nav izmantojami smagā transporta kustībai.</t>
    </r>
  </si>
  <si>
    <r>
      <t xml:space="preserve">Piesaistītas privātās investīcijas 4 052 819 EUR, radītas </t>
    </r>
    <r>
      <rPr>
        <b/>
        <sz val="12"/>
        <color theme="1"/>
        <rFont val="Calibri"/>
        <family val="2"/>
        <charset val="186"/>
        <scheme val="minor"/>
      </rPr>
      <t>19</t>
    </r>
    <r>
      <rPr>
        <sz val="12"/>
        <color theme="1"/>
        <rFont val="Calibri"/>
        <family val="2"/>
        <charset val="186"/>
        <scheme val="minor"/>
      </rPr>
      <t xml:space="preserve"> darbavietas.</t>
    </r>
  </si>
  <si>
    <r>
      <t xml:space="preserve">Pārbūvēts pašvaldībai piederošs autoceļš, revitalizēta degradētā teritorija </t>
    </r>
    <r>
      <rPr>
        <b/>
        <sz val="12"/>
        <color theme="1"/>
        <rFont val="Calibri"/>
        <family val="2"/>
        <charset val="186"/>
        <scheme val="minor"/>
      </rPr>
      <t>4.6ha</t>
    </r>
  </si>
  <si>
    <r>
      <t>Prioritārā projekta ideja:</t>
    </r>
    <r>
      <rPr>
        <sz val="12"/>
        <color theme="1"/>
        <rFont val="Calibri"/>
        <family val="2"/>
        <charset val="186"/>
        <scheme val="minor"/>
      </rPr>
      <t xml:space="preserve"> Uzturēta prasība nodrošināt stabilu ātra bezvadu interneta tīkla pārklājumu visā novadā un tā pieejamību.</t>
    </r>
  </si>
  <si>
    <r>
      <t>Prioritārā projekta ideja:</t>
    </r>
    <r>
      <rPr>
        <sz val="12"/>
        <color theme="1"/>
        <rFont val="Calibri"/>
        <family val="2"/>
        <charset val="186"/>
        <scheme val="minor"/>
      </rPr>
      <t xml:space="preserve"> Uzturēt prasību nodrošināt pietiekamu datu apmaiņas ātrumu strādājot ar pašvaldības iestāžu datoriem tiešsaistē.</t>
    </r>
  </si>
  <si>
    <t>8.1.2.SAM "Uzlabot vispārējās izglītības iestāžu mācību vidi"</t>
  </si>
  <si>
    <t>RV.4.2.</t>
  </si>
  <si>
    <t xml:space="preserve">RV.4.3. </t>
  </si>
  <si>
    <t>RV.5.1.</t>
  </si>
  <si>
    <t>RV.5.2</t>
  </si>
  <si>
    <t xml:space="preserve"> Pansionāta ēkas grīdas remonts, teritorijas labiekārtošanas darbi. Ventilācijas sistēmas ierīkošana pansionāta telpās.</t>
  </si>
  <si>
    <t xml:space="preserve">Iegādāti 26 gab planšetdatori. </t>
  </si>
  <si>
    <t xml:space="preserve">RV.6.1. </t>
  </si>
  <si>
    <t>RV.6.2.</t>
  </si>
  <si>
    <t>Barkavas pagasts, AS Madonas ūdens</t>
  </si>
  <si>
    <t>Ļaudonas pagasts, AS Madonas ūdens</t>
  </si>
  <si>
    <t xml:space="preserve">Ļaudonas pagasts, </t>
  </si>
  <si>
    <t>2020. gadā paredzēts veikt ūdensvada rekonstrukciju</t>
  </si>
  <si>
    <t>2020. gadā paredzēts veikt kanalizācijas tīkla paplāsināšanu Avotu ielā</t>
  </si>
  <si>
    <t>Veikta virsmas apstrāde Madonas pilsētas ielām</t>
  </si>
  <si>
    <t>Pievadceļa izbūve</t>
  </si>
  <si>
    <t>Sarkaņu pagasts, AS Madonas ūdens</t>
  </si>
  <si>
    <t xml:space="preserve">RV.6.4. </t>
  </si>
  <si>
    <t xml:space="preserve">RV.6.5. </t>
  </si>
  <si>
    <t>Būvprojekta izstrāde</t>
  </si>
  <si>
    <t xml:space="preserve"> Būvprojekta izstrāde</t>
  </si>
  <si>
    <t>Prioritāri svarīgo pašvaldības ceļu posmu remontiem. T.sk. Sauleskalna ciemā posmā no Raiņa ielas 8A līdz Aronas ielai 5 virsmas apstrāde</t>
  </si>
  <si>
    <t>ceļš Stūrmežs - Egles</t>
  </si>
  <si>
    <t xml:space="preserve">Veikti būvdarbi Stūrmežs-Egles posmā </t>
  </si>
  <si>
    <t>Vides objekti- identitātes risinājumi pagastos</t>
  </si>
  <si>
    <t>Uzstādīti vides objekti Madonas novada pagastos</t>
  </si>
  <si>
    <t>Atjaunoti rotaļu laukumi</t>
  </si>
  <si>
    <t>2020. gadā plānots veikt grāvmalu pļaušanu</t>
  </si>
  <si>
    <t>Iegādāta 6 riņķu elektriskā plīts ar cepeškrāsni un 6 riņķu elektriskā plīts bez cepeškrāsns  pamatskolas un pansionāta ēdnīcas vajadzībām. Trauku mazgājamās mašīnas iegāde.</t>
  </si>
  <si>
    <t>Stāvlaukuma izbūve</t>
  </si>
  <si>
    <t xml:space="preserve">Apkures sistēmas atjaunošana. Pārvaldes ēkas otrā stāva grīdu slīpēšana, labošana un lakošana (bibliotēkas gaitenis,otrā stāva zāle) </t>
  </si>
  <si>
    <t xml:space="preserve"> Iegādāts jauns apkures katls.</t>
  </si>
  <si>
    <t>Kalsnavas kapličas remonts.</t>
  </si>
  <si>
    <t>Kapličas koka logu nomaiņa.</t>
  </si>
  <si>
    <t>Ozolkalna kapos  kapličas izbūve</t>
  </si>
  <si>
    <t>Bērnu laukuma iekārtošana un rekreācijas teritorijas izveidošan</t>
  </si>
  <si>
    <t>Videonovērošanas sistēmas izbūve Madonas novadā</t>
  </si>
  <si>
    <t>SAM 9.3.2.  "Uzlabot kvalitatīvu veselības aprūpes pakalpojumu pieejamību, jo īpaši sociālās, teritoriālās atstumtības un nabadzības riskam pakļautajiem iedzīvotājiem, attīstot veselības aprūpes infrastruktūru"</t>
  </si>
  <si>
    <t xml:space="preserve">Prioritārā projekta ideja: "Pakalpojumu infrastruktūras attīstība deinstucionalizācijas plāna īstenošanai Madonas novadā" </t>
  </si>
  <si>
    <t xml:space="preserve">1)Ģimeniskai videi pietuvināta pakalpojuma infrastruktūras izveide Madonas novadā – 6 vietas;
2) Infrastruktūras izveide jauniešu mājas pakalpojumu sniegšanai Madonas novadā – 8 vietas;
3) Infrastruktūras izveide dienas aprūpes centra, atelpas brīža, sociālās rehabilitācijas pakalpojumu nodrošināšanai bērniem ar FT Madonas novadā- 51 bērnam;
4) Infrastruktūras izveide DAC pakalpojumu sniegšanai personām ar garīga rakstura traucējumiem Madonas novadā – 22 personām;
5) Infrastruktūras izveide grupu dzīvokļa pakalpojumu sniegšanai personām ar garīga rakstura traucējumiem Madonas novadā – 14 vietas.
</t>
  </si>
  <si>
    <t xml:space="preserve">"Pakalpojumu infrastruktūras attīstība deinstucionalizācijas plāna īstenošanai Madonas novadā" </t>
  </si>
  <si>
    <t xml:space="preserve">ERAF                                                                                                  </t>
  </si>
  <si>
    <t>692415.95</t>
  </si>
  <si>
    <t>30547.76</t>
  </si>
  <si>
    <t xml:space="preserve">91643.29 </t>
  </si>
  <si>
    <t>VTP.5 RV.5.2.  U.137 U.138 U.139</t>
  </si>
  <si>
    <t xml:space="preserve"> SAM 5.6.2</t>
  </si>
  <si>
    <t>Būvprojektu izstrāde</t>
  </si>
  <si>
    <t>Būvprojektu izstrāde. Būvdarbi</t>
  </si>
  <si>
    <t>Būvdarbi</t>
  </si>
  <si>
    <t>Projekts SAM 3.3.1.  Publisko ceļu izbūve uz uzņēmumiem Bērzaunes pagastā" būvprojekts, autoruzraudzība"</t>
  </si>
  <si>
    <t xml:space="preserve"> Veikta būvdarbu 2. kārta, tā nodota ekspluatācijā. </t>
  </si>
  <si>
    <t>Telpu remonts. Kārtējie elektroinstalācijas mērījumi piecu gadu intervēlā, Barkavas pamatskolas ēkas noteku aizsardzība pret aizsalšanu</t>
  </si>
  <si>
    <t>Elektroinstalācijas mērījumi</t>
  </si>
  <si>
    <t>Ēdināšanas bloka palīgtelpu remonts</t>
  </si>
  <si>
    <t>Mācību līdzekļu iegāde</t>
  </si>
  <si>
    <t>SAM 4.2.2.</t>
  </si>
  <si>
    <t>Telpu remonts</t>
  </si>
  <si>
    <t>Praulienas pamatskola materiāltehniskā un mācību aprīkojuma iegāde</t>
  </si>
  <si>
    <t>Sorta zāle žalūzijas, aktu zāles skatuves aprīkojums, mēbeļu iegāde</t>
  </si>
  <si>
    <t>Ēkas demontāža vai  rekonstrukcijas projekts</t>
  </si>
  <si>
    <t>Bērzaunes pagasta tautas nama pārbūve un aprīkojuma iegāde (ventilācijas sistēmas izbūve, skatuves mehānismi, gaismas un skaņa, aizkari</t>
  </si>
  <si>
    <t>Labiekārtotas telpas</t>
  </si>
  <si>
    <t>Veikta teritorijas labiekārtošanu  pie H.Medņa mājas  "Dzintari"</t>
  </si>
  <si>
    <t xml:space="preserve">TN Klanagravas pārbūves projekts </t>
  </si>
  <si>
    <t>Estrādes remonts un teritorijas labiekārtošana,</t>
  </si>
  <si>
    <t xml:space="preserve">Madonas stadiona būvprojekta minimālā sastāvā izstrāde </t>
  </si>
  <si>
    <t>Remontdarbi</t>
  </si>
  <si>
    <t>Pieslēguma izbūve</t>
  </si>
  <si>
    <t>Vestienas feldšerpunkta izbūve</t>
  </si>
  <si>
    <t xml:space="preserve">Veiktas aktivitātes projekta ietvaros </t>
  </si>
  <si>
    <t>Gājēju celiņa izbūve,</t>
  </si>
  <si>
    <t xml:space="preserve">Kanalizācijas tīklu un sūkņu stacijas izbūve </t>
  </si>
  <si>
    <t xml:space="preserve">Esošo gājēju celiņu, atbalstsienas un pandusa remontdarbi un jauna gājēju celiņa izbūve </t>
  </si>
  <si>
    <t>2 mauriņa traktori</t>
  </si>
  <si>
    <t>Notekgrāvja pārbūve pie stadiona</t>
  </si>
  <si>
    <t>Atjaunotas strūklakas</t>
  </si>
  <si>
    <t>Esošo bojāto atkritumu urnu nomaiņa, pieturās, kur nav- jaunu urnu uzstādīšana, solu remonts, vajadzības gadījumā nomaiņa</t>
  </si>
  <si>
    <t>Veik būvdarbi</t>
  </si>
  <si>
    <t xml:space="preserve"> Garāžas izbūve</t>
  </si>
  <si>
    <t xml:space="preserve"> Apkures sistēma 30-40 kW granulu katlam</t>
  </si>
  <si>
    <t>Mārcienas pagasta pārvaldes fasādes remonts pie galvenās ieejas</t>
  </si>
  <si>
    <t>Būvprojekta</t>
  </si>
  <si>
    <t>Veikta Madonas pilsētas kapu digitalizācija</t>
  </si>
  <si>
    <t xml:space="preserve">1. Primārās enerģijas gada patēriņa samazinājums sabiedriskajās ēkās projekta ietvaros veikto investīciju rezultātā 410 kWh/gadā;
2. Siltumnīcefekta (ogļskābo) gāzu samazinājums gadā projekta ietvaros veikto investīciju rezultātā, t.sk, CO2 emisijas ekvivalents- 108.240;
3. No atjaunojamiem energoresursiem saražotā papildjauda projekta ietvaros veikto investīciju rezultātā -0.02 MW;
4. Ieguldītais ERAF finansējums uz vienu ietaupīto primārās enerģijas kilovatstundu gadā -1.22 euro/kWh
5. Ieguldītais ERAF finansējums uz vienu ietaupīto ogļskābās gāzes emisijas ekvivalenta tonnu gadā – 4619.36 euro/t;
6. AER(kw)/ERAF – 0.04(t.EUR)
</t>
  </si>
  <si>
    <t>Energoefektivitātes paaugstināšanas pasākumu uzlabošana Andreja Eglīša Ļaudonas vidusskolā</t>
  </si>
  <si>
    <t xml:space="preserve">VTP.4. RV.4.2. U.4.2.1. </t>
  </si>
  <si>
    <t xml:space="preserve">VTP4. RV.4.1. U.4.1.4.       R.153      </t>
  </si>
  <si>
    <r>
      <t xml:space="preserve">Piekļuvi uzņēmumiem. Revitalizēta degradējamā teritorija </t>
    </r>
    <r>
      <rPr>
        <b/>
        <sz val="12"/>
        <color theme="1"/>
        <rFont val="Cambria"/>
        <family val="1"/>
        <charset val="186"/>
      </rPr>
      <t>4ha</t>
    </r>
    <r>
      <rPr>
        <sz val="12"/>
        <color theme="1"/>
        <rFont val="Cambria"/>
        <family val="1"/>
        <charset val="186"/>
      </rPr>
      <t xml:space="preserve"> apmērā.</t>
    </r>
  </si>
  <si>
    <r>
      <rPr>
        <b/>
        <u/>
        <sz val="12"/>
        <color theme="1"/>
        <rFont val="Cambria"/>
        <family val="1"/>
        <charset val="186"/>
      </rPr>
      <t>Prioritārā projekta ideja</t>
    </r>
    <r>
      <rPr>
        <sz val="12"/>
        <color theme="1"/>
        <rFont val="Cambria"/>
        <family val="1"/>
        <charset val="186"/>
      </rPr>
      <t xml:space="preserve">:     Energoefektivitātes paaugstināšanas pasākumu uzlabošana Andreja Eglīša Ļaudonas vidusskolā                                                                                                                                                                                                                                                                                       </t>
    </r>
    <r>
      <rPr>
        <b/>
        <u/>
        <sz val="12"/>
        <color theme="1"/>
        <rFont val="Cambria"/>
        <family val="1"/>
        <charset val="186"/>
      </rPr>
      <t>Projekta idejas pamatojums</t>
    </r>
    <r>
      <rPr>
        <sz val="12"/>
        <color theme="1"/>
        <rFont val="Cambria"/>
        <family val="1"/>
        <charset val="186"/>
      </rPr>
      <t xml:space="preserve">  :  Veikti energoefektivitātes pasakumi.   Veicot ēkas fasādes, cokola daļas un ēkas jumta siltināšanu,  paredzēts panākt siltumu zudumu samazinājumu.     Uzstādot Saules paneļus plānota atjaunojamos energoresursus izmantojoša siltumavota jauda 0.02MW                                                                                                                                                                                                                                                                                                                                                                                                                                                                                             </t>
    </r>
    <r>
      <rPr>
        <b/>
        <u/>
        <sz val="12"/>
        <color theme="1"/>
        <rFont val="Cambria"/>
        <family val="1"/>
        <charset val="186"/>
      </rPr>
      <t>Projekta aktivitāšu pamatojms</t>
    </r>
    <r>
      <rPr>
        <sz val="12"/>
        <color theme="1"/>
        <rFont val="Cambria"/>
        <family val="1"/>
        <charset val="186"/>
      </rPr>
      <t>: Andreja Eglīša Ļaudonas vidusskolai šobrīd ir augsts siltumenerģijas patēriņš, t.i. 850,05 MWh/gadā, kas rada 212310,18 kgCO2 gadā lielu emisijas apjomu. šās konstrukcijas būvētas no ķieģeļiem, kuras nav siltinātas, līdz ar to šīm norobežojošojām konstrukcijām ir augsts siltumvadītspējas koeficients. Projektā planota ēkas ārsienu siltināšana ar siltumizolācijas materiālu, virtuves bloka un 3stāvigās skolas dalas pamatu siltināšana  ar siltumizlolācijas materialu. Jumta siltinšana ar siltumizolācijas materialu. Veco koka durvju nomaia pret jaunam blivam durvim. Mehaniskās ventilācijas ierikošana skolas dalas apjoma ar ismaz 75% siltuma atgūšanas efektivitāti. Apkures sistēmas rekonstrukcija, kas ietver sevi visu silkermenu nomainu un aprikošanu ar termostatiskajiem vārstiem. Apgaismojuma nomaina pret LED apgaismojumu. uzstādita saules paneļu sistēma nosdrosinot atjaunojamos energoresursus.</t>
    </r>
  </si>
  <si>
    <t>Auto stāvlaukuma izbūve un satiksmes organizācija iekškvartālā starp Saules, Tirgus, Blaumaņa un Raiņa ielām Madonā , 2. kārta</t>
  </si>
  <si>
    <t xml:space="preserve">Autoceļa Noras – Zemgaļi Ošupes pagastā, Madonas novadā pārbūve </t>
  </si>
  <si>
    <t xml:space="preserve">Pasvaldibas Autoceļa Noras – Zemgaļi Ošupes pagastā, Madonas novadā pārbūve  </t>
  </si>
  <si>
    <t>Madonas novada Liezēres pamatskolas sporta zāles un palīgtelpu atjaunošanas būvdarbi</t>
  </si>
  <si>
    <t>RV 6.2.</t>
  </si>
  <si>
    <t>ūdenssaimniecibas attistiba Vestienas ciemā.</t>
  </si>
  <si>
    <t>2020-2021</t>
  </si>
  <si>
    <t>Ūdenssaimniecibas attīstības 3.kārta Vestienas ciemā, Vestienas pagastā, Madonas novadā</t>
  </si>
  <si>
    <t>Madonas novada attīstības programmas investīciju plāna 2021. gada aktualizētā redakcija</t>
  </si>
  <si>
    <t>Sociālā aprūpes centra vienkāršota atjaunošana Rupsalā, Ošupes pagasts</t>
  </si>
  <si>
    <t>PII "Kastanītis" gultu iegāde vienai grupiņai</t>
  </si>
  <si>
    <t xml:space="preserve">Kabineta remonti un aprīkojuma iegāde administrācijas ēkā  Saieta laukums 1, Madona. 
</t>
  </si>
  <si>
    <t>Mācību līdzekļu iegāde Vestienas pamatskolai</t>
  </si>
  <si>
    <t>Madonas Bērnu un jauniešu centrs (Skolas 8A) - Elektroinstalāciju nomaiņa</t>
  </si>
  <si>
    <t>Elektroinstalācijas nomaiņa</t>
  </si>
  <si>
    <t>Veikta sociālas aprūpes centra vienkāršotā atjaunošana(būvdarbi)</t>
  </si>
  <si>
    <t>Mētrienas pamatskolas pārbūve par biroja ēku Centra iela 5, Mētriena, Mētrienas pagasts</t>
  </si>
  <si>
    <t>Mētrienas pamatskolas pārbūve par biroja ēku Centra iela 5, Mētriena, Mētrienas pagasts, BVKB akts, pārprojektēšana, būvdarbi</t>
  </si>
  <si>
    <t>Dzīvojamās mājas pārbūve par pirmsskolas izglītības iestādes ēku, Blaumaņa iela 19, Madona, Madonas novads”</t>
  </si>
  <si>
    <t>Realizētie investīciju objekti 2020. gadā</t>
  </si>
  <si>
    <t>Investīciju objekti, kuri ir plānoti realizēt 2021. gadā, vai 3 gadu periodā, pēc jaunās Attīstības programmas izstrādes</t>
  </si>
  <si>
    <t>Fianasējums uz 2022</t>
  </si>
  <si>
    <t>Sporta zāles izbūve Sauleskalnā/ būvdarbi</t>
  </si>
  <si>
    <t>Meža ielas 23 (bijusī skolas ēka) Mārcienā būvprojekta izstrāde paplašinot Mārcienas pansionāta klāstu</t>
  </si>
  <si>
    <t xml:space="preserve">Meža ielas 23 (bijusī skolas ēka) Mārcienā pārbūve par  Mārcienas pansionātu </t>
  </si>
  <si>
    <t xml:space="preserve">Būvprojekta izstrāde. Sagatavots darba uzdevums būvprojekta izstrādei. 36 gultas vietas. </t>
  </si>
  <si>
    <t>Izbūvetas atbilstošas telpas</t>
  </si>
  <si>
    <t>SAM 8.1.2. ietvaros "Madonas novada Valsts ģimnāzijas būvdarbi"</t>
  </si>
  <si>
    <t>Nekustamā īpašuma „Aiviekstes māja 12-602”, Aiviekstē, Kalsnavas pagastā iegāde</t>
  </si>
  <si>
    <t>Telpu iegāde</t>
  </si>
  <si>
    <t>Galvenās ieejas kāpnīšu pārbūve un un grīdas seguma nomaiņa garderobēs. Bruģa ieklāšana laukumiņā pie ieejas</t>
  </si>
  <si>
    <t>Dzīvojamās mājas pārbūve par pirmsskolas izglītības iestādes ēku, Blaumaņa iela 19, Madona, Madonas novads” nodrošinot higienas un citu normatīvu prasības. 4.grupas WC kosmētiskais remonts ar telpas paplašināšanu</t>
  </si>
  <si>
    <t>Jumta remonts Bērnu un jauniešu centrā Skolas iela 8A, Madonā</t>
  </si>
  <si>
    <t>Barkavas Kultūras nams pieejamības nodrošināšana VUGD prasībām</t>
  </si>
  <si>
    <t>Veikta Barkavas Kultūras nams  pieejamības nodrošināšana, izbūvē avārijas izeju.</t>
  </si>
  <si>
    <t xml:space="preserve">Jānovērš ūdens tecēšana pagraba krātuvēs. Veikta Muzeja izstāžu zāļu ēkas Skolas ielā 10a pārbūve,  nodrošinot vides pieejamību </t>
  </si>
  <si>
    <t>Telpu dizaina projektu . Novērsti BVKB aizrādījumi un nodrošināta vides pieejamība atbilstoši normatīvu parsībām</t>
  </si>
  <si>
    <t xml:space="preserve"> Vides piejamības nodrošināšana Vidzemes kinoteātra telpām</t>
  </si>
  <si>
    <t>Mīlestības gravas labiekārtošana</t>
  </si>
  <si>
    <t xml:space="preserve"> Būvdarbi - komunikāciju, gājēju celiņu, skatu platformu, ūdenstilpnes krastu un vides klases izbūve (1., 2.kārta)</t>
  </si>
  <si>
    <t>Kosmētiskie remonti 15 kabinetos, apgaismojuma nomaiņa. Arhīva telpu izbūve, Saieta laukā 1, Madonā</t>
  </si>
  <si>
    <t>Autoceļa Biksēre – Sarkaņu pagastmāja Sarkaņu pagastā, Madonas novadā, atjaunošana  </t>
  </si>
  <si>
    <t>Atjaunots 0.618 km autoceļa Biksēre – Sarkaņu pagastmāja Sarkaņu pagastā, Madonas novadā</t>
  </si>
  <si>
    <r>
      <t>Ceļa remonts  Biksērē pie Libes veikala un jauniešu centra</t>
    </r>
    <r>
      <rPr>
        <sz val="11"/>
        <color theme="1"/>
        <rFont val="Calibri"/>
        <family val="2"/>
        <charset val="186"/>
        <scheme val="minor"/>
      </rPr>
      <t xml:space="preserve"> </t>
    </r>
  </si>
  <si>
    <t>Veikta dubultā virsmas apstrāde un ceļa remonts</t>
  </si>
  <si>
    <t xml:space="preserve">Pielikums Nr.1
Madonas novada pašvaldības domes
23.03.2021. lēmumam Nr. 120
(protokols Nr.7, 28.p.)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</si>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</sst>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_-* #,##0.0_-;\-* #,##0.0_-;_-* &quot;-&quot;??_-;_-@_-"/>
    <numFmt numFmtId="166" formatCode="#,##0.0"/>
    <numFmt numFmtId="167" formatCode="_-* #,##0_-;\-* #,##0_-;_-* &quot;-&quot;??_-;_-@_-"/>
  </numFmts>
  <fonts count="32" x14ac:knownFonts="1">
    <font>
      <sz val="11"/>
      <color theme="1"/>
      <name val="Calibri"/>
      <family val="2"/>
      <charset val="186"/>
      <scheme val="minor"/>
    </font>
    <font>
      <sz val="12"/>
      <color theme="1"/>
      <name val="Calibri"/>
      <family val="2"/>
      <charset val="186"/>
      <scheme val="minor"/>
    </font>
    <font>
      <sz val="12"/>
      <color theme="1"/>
      <name val="Times New Roman"/>
      <family val="1"/>
      <charset val="186"/>
    </font>
    <font>
      <sz val="11"/>
      <color theme="1"/>
      <name val="Calibri"/>
      <family val="2"/>
      <charset val="186"/>
      <scheme val="minor"/>
    </font>
    <font>
      <sz val="12"/>
      <color theme="1"/>
      <name val="Cambria"/>
      <family val="1"/>
      <charset val="186"/>
    </font>
    <font>
      <b/>
      <sz val="12"/>
      <color theme="1"/>
      <name val="Cambria"/>
      <family val="1"/>
      <charset val="186"/>
    </font>
    <font>
      <b/>
      <u/>
      <sz val="12"/>
      <color theme="1"/>
      <name val="Cambria"/>
      <family val="1"/>
      <charset val="186"/>
    </font>
    <font>
      <u/>
      <sz val="12"/>
      <color theme="1"/>
      <name val="Times New Roman"/>
      <family val="1"/>
      <charset val="186"/>
    </font>
    <font>
      <sz val="10"/>
      <name val="Arial"/>
      <family val="2"/>
      <charset val="186"/>
    </font>
    <font>
      <b/>
      <sz val="12"/>
      <name val="Arial Narrow"/>
      <family val="2"/>
      <charset val="186"/>
    </font>
    <font>
      <b/>
      <sz val="12"/>
      <color theme="1"/>
      <name val="Arial Narrow"/>
      <family val="2"/>
      <charset val="186"/>
    </font>
    <font>
      <sz val="12"/>
      <color theme="1"/>
      <name val="Arial Narrow"/>
      <family val="2"/>
      <charset val="186"/>
    </font>
    <font>
      <sz val="11"/>
      <color theme="1"/>
      <name val="Arial Narrow"/>
      <family val="2"/>
      <charset val="186"/>
    </font>
    <font>
      <sz val="12"/>
      <name val="Arial Narrow"/>
      <family val="2"/>
      <charset val="186"/>
    </font>
    <font>
      <sz val="12"/>
      <color rgb="FF000000"/>
      <name val="Arial Narrow"/>
      <family val="2"/>
      <charset val="186"/>
    </font>
    <font>
      <i/>
      <sz val="12"/>
      <name val="Arial Narrow"/>
      <family val="2"/>
      <charset val="186"/>
    </font>
    <font>
      <i/>
      <sz val="12"/>
      <color rgb="FF000000"/>
      <name val="Arial Narrow"/>
      <family val="2"/>
      <charset val="186"/>
    </font>
    <font>
      <sz val="12"/>
      <color rgb="FFFF0000"/>
      <name val="Arial Narrow"/>
      <family val="2"/>
      <charset val="186"/>
    </font>
    <font>
      <b/>
      <sz val="12"/>
      <color rgb="FFFF0000"/>
      <name val="Cambria"/>
      <family val="1"/>
      <charset val="186"/>
    </font>
    <font>
      <sz val="10"/>
      <color theme="1"/>
      <name val="Calibri"/>
      <family val="2"/>
      <charset val="186"/>
      <scheme val="minor"/>
    </font>
    <font>
      <sz val="12"/>
      <color rgb="FF000000"/>
      <name val="Cambria"/>
      <family val="1"/>
      <charset val="186"/>
    </font>
    <font>
      <sz val="14"/>
      <color theme="1"/>
      <name val="Calibri"/>
      <family val="2"/>
      <charset val="186"/>
      <scheme val="minor"/>
    </font>
    <font>
      <b/>
      <sz val="12"/>
      <color theme="1"/>
      <name val="Calibri"/>
      <family val="2"/>
      <charset val="186"/>
      <scheme val="minor"/>
    </font>
    <font>
      <b/>
      <sz val="12"/>
      <color rgb="FFFF0000"/>
      <name val="Calibri"/>
      <family val="2"/>
      <charset val="186"/>
      <scheme val="minor"/>
    </font>
    <font>
      <u/>
      <sz val="12"/>
      <color theme="1"/>
      <name val="Calibri"/>
      <family val="2"/>
      <charset val="186"/>
      <scheme val="minor"/>
    </font>
    <font>
      <b/>
      <u/>
      <sz val="12"/>
      <color theme="1"/>
      <name val="Calibri"/>
      <family val="2"/>
      <charset val="186"/>
      <scheme val="minor"/>
    </font>
    <font>
      <b/>
      <i/>
      <sz val="12"/>
      <color theme="1"/>
      <name val="Calibri"/>
      <family val="2"/>
      <charset val="186"/>
      <scheme val="minor"/>
    </font>
    <font>
      <sz val="16"/>
      <color theme="1"/>
      <name val="Arial Narrow"/>
      <family val="2"/>
      <charset val="186"/>
    </font>
    <font>
      <sz val="11"/>
      <color rgb="FFFF0000"/>
      <name val="Arial Narrow"/>
      <family val="2"/>
      <charset val="186"/>
    </font>
    <font>
      <sz val="8"/>
      <name val="Calibri"/>
      <family val="2"/>
      <charset val="186"/>
      <scheme val="minor"/>
    </font>
    <font>
      <b/>
      <sz val="11"/>
      <color theme="1"/>
      <name val="Arial Narrow"/>
      <family val="2"/>
      <charset val="186"/>
    </font>
    <font>
      <sz val="15"/>
      <color theme="1"/>
      <name val="Arial Narrow"/>
      <family val="2"/>
      <charset val="186"/>
    </font>
  </fonts>
  <fills count="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0" fontId="3" fillId="0" borderId="0"/>
    <xf numFmtId="0" fontId="3" fillId="0" borderId="0"/>
    <xf numFmtId="0" fontId="8" fillId="0" borderId="0"/>
    <xf numFmtId="43" fontId="3" fillId="0" borderId="0" applyFont="0" applyFill="0" applyBorder="0" applyAlignment="0" applyProtection="0"/>
    <xf numFmtId="43" fontId="3" fillId="0" borderId="0" applyFont="0" applyFill="0" applyBorder="0" applyAlignment="0" applyProtection="0"/>
    <xf numFmtId="0" fontId="8" fillId="0" borderId="0"/>
  </cellStyleXfs>
  <cellXfs count="407">
    <xf numFmtId="0" fontId="0" fillId="0" borderId="0" xfId="0"/>
    <xf numFmtId="0" fontId="4" fillId="0" borderId="0" xfId="0" applyFont="1" applyBorder="1" applyAlignment="1">
      <alignment vertical="center" wrapText="1"/>
    </xf>
    <xf numFmtId="0" fontId="4" fillId="0" borderId="18" xfId="0" applyFont="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0" xfId="0" applyFont="1" applyFill="1" applyAlignment="1">
      <alignment horizontal="center" vertical="center" wrapText="1"/>
    </xf>
    <xf numFmtId="2"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0" xfId="0" applyFont="1" applyFill="1" applyAlignment="1">
      <alignment horizontal="center" vertical="center"/>
    </xf>
    <xf numFmtId="2" fontId="1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1" xfId="0"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3" fillId="0" borderId="1" xfId="1"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center" vertical="center"/>
    </xf>
    <xf numFmtId="0" fontId="10" fillId="2" borderId="1" xfId="0" applyFont="1" applyFill="1" applyBorder="1" applyAlignment="1">
      <alignment vertical="center" wrapText="1"/>
    </xf>
    <xf numFmtId="0" fontId="11" fillId="0" borderId="1" xfId="2" applyFont="1" applyBorder="1" applyAlignment="1">
      <alignment horizontal="center" vertical="center" wrapText="1"/>
    </xf>
    <xf numFmtId="4" fontId="12" fillId="0" borderId="1" xfId="0" applyNumberFormat="1" applyFont="1" applyBorder="1" applyAlignment="1">
      <alignment horizontal="center" vertical="center"/>
    </xf>
    <xf numFmtId="4" fontId="9" fillId="0" borderId="1" xfId="0" applyNumberFormat="1" applyFont="1" applyFill="1" applyBorder="1" applyAlignment="1">
      <alignment horizontal="center" vertical="center"/>
    </xf>
    <xf numFmtId="0" fontId="11" fillId="0" borderId="1" xfId="2" applyFont="1" applyFill="1" applyBorder="1" applyAlignment="1">
      <alignment horizontal="center" vertical="center"/>
    </xf>
    <xf numFmtId="4" fontId="11" fillId="0" borderId="1" xfId="2" applyNumberFormat="1" applyFont="1" applyFill="1" applyBorder="1" applyAlignment="1">
      <alignment horizontal="center" vertical="center"/>
    </xf>
    <xf numFmtId="4" fontId="13"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10" fillId="3" borderId="1" xfId="0" applyFont="1" applyFill="1" applyBorder="1" applyAlignment="1">
      <alignment vertical="center" wrapText="1"/>
    </xf>
    <xf numFmtId="0" fontId="4" fillId="0" borderId="30" xfId="0" applyFont="1" applyBorder="1" applyAlignment="1">
      <alignment horizontal="left" vertical="center" wrapText="1" indent="3"/>
    </xf>
    <xf numFmtId="0" fontId="11" fillId="0" borderId="6" xfId="0"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vertical="center" wrapText="1"/>
    </xf>
    <xf numFmtId="2" fontId="10" fillId="2" borderId="1" xfId="0" applyNumberFormat="1" applyFont="1" applyFill="1" applyBorder="1" applyAlignment="1">
      <alignment vertical="center" wrapText="1"/>
    </xf>
    <xf numFmtId="4" fontId="11" fillId="0" borderId="3" xfId="0" applyNumberFormat="1" applyFont="1" applyFill="1" applyBorder="1" applyAlignment="1">
      <alignment horizontal="center" vertical="center" wrapText="1"/>
    </xf>
    <xf numFmtId="4" fontId="13" fillId="0" borderId="3" xfId="1"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0" fillId="2" borderId="3" xfId="0" applyFont="1" applyFill="1" applyBorder="1" applyAlignment="1">
      <alignment vertical="center" wrapText="1"/>
    </xf>
    <xf numFmtId="4" fontId="11" fillId="0" borderId="3" xfId="1" applyNumberFormat="1" applyFont="1" applyFill="1" applyBorder="1" applyAlignment="1">
      <alignment horizontal="center" vertical="center" wrapText="1"/>
    </xf>
    <xf numFmtId="4" fontId="11" fillId="0" borderId="3" xfId="2" applyNumberFormat="1" applyFont="1" applyFill="1" applyBorder="1" applyAlignment="1">
      <alignment horizontal="center" vertical="center"/>
    </xf>
    <xf numFmtId="4" fontId="13" fillId="0" borderId="3" xfId="2" applyNumberFormat="1" applyFont="1" applyFill="1" applyBorder="1" applyAlignment="1">
      <alignment horizontal="center" vertical="center"/>
    </xf>
    <xf numFmtId="4" fontId="11" fillId="0" borderId="3"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2" borderId="4" xfId="0" applyFont="1" applyFill="1" applyBorder="1" applyAlignment="1">
      <alignment vertical="center" wrapText="1"/>
    </xf>
    <xf numFmtId="0" fontId="11" fillId="0" borderId="4" xfId="0" applyFont="1" applyFill="1" applyBorder="1" applyAlignment="1">
      <alignment horizontal="center" vertical="center" wrapText="1"/>
    </xf>
    <xf numFmtId="0" fontId="10" fillId="2" borderId="24" xfId="0" applyFont="1" applyFill="1" applyBorder="1" applyAlignment="1">
      <alignment vertical="center" wrapText="1"/>
    </xf>
    <xf numFmtId="0" fontId="11" fillId="0" borderId="4" xfId="2" applyFont="1" applyFill="1" applyBorder="1" applyAlignment="1">
      <alignment horizontal="center" vertical="center" wrapText="1"/>
    </xf>
    <xf numFmtId="0" fontId="14" fillId="0" borderId="4" xfId="0" applyFont="1" applyFill="1" applyBorder="1" applyAlignment="1">
      <alignment horizontal="center" vertical="center" wrapText="1"/>
    </xf>
    <xf numFmtId="4" fontId="11" fillId="0" borderId="43" xfId="0" applyNumberFormat="1" applyFont="1" applyFill="1" applyBorder="1" applyAlignment="1">
      <alignment horizontal="center" vertical="center" wrapText="1"/>
    </xf>
    <xf numFmtId="4" fontId="13" fillId="0" borderId="43" xfId="1" applyNumberFormat="1"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0" fillId="2" borderId="43" xfId="0" applyFont="1" applyFill="1" applyBorder="1" applyAlignment="1">
      <alignment vertical="center" wrapText="1"/>
    </xf>
    <xf numFmtId="0" fontId="11" fillId="0" borderId="43" xfId="0" applyFont="1" applyFill="1" applyBorder="1" applyAlignment="1">
      <alignment horizontal="center" vertical="center" wrapText="1"/>
    </xf>
    <xf numFmtId="4" fontId="11" fillId="0" borderId="43" xfId="2" applyNumberFormat="1" applyFont="1" applyFill="1" applyBorder="1" applyAlignment="1">
      <alignment horizontal="center" vertical="center"/>
    </xf>
    <xf numFmtId="4" fontId="13" fillId="0" borderId="43" xfId="2"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4" fontId="11" fillId="0" borderId="43" xfId="0" applyNumberFormat="1" applyFont="1" applyFill="1" applyBorder="1" applyAlignment="1">
      <alignment horizontal="center" vertical="center"/>
    </xf>
    <xf numFmtId="0" fontId="12" fillId="0" borderId="13" xfId="0" applyFont="1" applyBorder="1" applyAlignment="1">
      <alignment horizontal="center" vertical="center"/>
    </xf>
    <xf numFmtId="0" fontId="10" fillId="4" borderId="3" xfId="0" applyFont="1" applyFill="1" applyBorder="1" applyAlignment="1">
      <alignment vertical="center" wrapText="1"/>
    </xf>
    <xf numFmtId="2" fontId="10" fillId="4" borderId="4" xfId="0" applyNumberFormat="1" applyFont="1" applyFill="1" applyBorder="1" applyAlignment="1">
      <alignment vertical="center" wrapText="1"/>
    </xf>
    <xf numFmtId="2" fontId="10" fillId="2" borderId="4" xfId="0" applyNumberFormat="1" applyFont="1" applyFill="1" applyBorder="1" applyAlignment="1">
      <alignment vertical="center" wrapText="1"/>
    </xf>
    <xf numFmtId="0" fontId="10" fillId="4" borderId="42" xfId="0" applyFont="1" applyFill="1" applyBorder="1" applyAlignment="1">
      <alignment vertical="center" wrapText="1"/>
    </xf>
    <xf numFmtId="0" fontId="10" fillId="4" borderId="44" xfId="0" applyFont="1" applyFill="1" applyBorder="1" applyAlignment="1">
      <alignment vertical="center" wrapText="1"/>
    </xf>
    <xf numFmtId="0" fontId="11" fillId="2" borderId="3" xfId="0" applyFont="1" applyFill="1" applyBorder="1" applyAlignment="1">
      <alignment vertical="center" wrapText="1"/>
    </xf>
    <xf numFmtId="0" fontId="3" fillId="0" borderId="0" xfId="0" applyFont="1" applyAlignment="1">
      <alignment vertical="center" wrapText="1"/>
    </xf>
    <xf numFmtId="0" fontId="4" fillId="0" borderId="17" xfId="0" applyFont="1" applyBorder="1" applyAlignment="1">
      <alignment horizontal="left" vertical="center" wrapText="1" indent="2"/>
    </xf>
    <xf numFmtId="0" fontId="0" fillId="0" borderId="0" xfId="0" applyFont="1"/>
    <xf numFmtId="0" fontId="0" fillId="0" borderId="0" xfId="0" applyFont="1" applyAlignment="1">
      <alignment vertical="center" wrapText="1"/>
    </xf>
    <xf numFmtId="4" fontId="11" fillId="4" borderId="22" xfId="0" applyNumberFormat="1" applyFont="1" applyFill="1" applyBorder="1" applyAlignment="1">
      <alignment horizontal="center" vertical="center" wrapText="1"/>
    </xf>
    <xf numFmtId="4" fontId="11" fillId="3" borderId="3" xfId="0" applyNumberFormat="1" applyFont="1" applyFill="1" applyBorder="1" applyAlignment="1">
      <alignment horizontal="center" vertical="center" wrapText="1"/>
    </xf>
    <xf numFmtId="0" fontId="10" fillId="4" borderId="48" xfId="0" applyFont="1" applyFill="1" applyBorder="1" applyAlignment="1">
      <alignment vertical="center" wrapText="1"/>
    </xf>
    <xf numFmtId="4" fontId="10" fillId="4" borderId="24"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4" borderId="8" xfId="0" applyFont="1" applyFill="1" applyBorder="1" applyAlignment="1">
      <alignment horizontal="left" vertical="center" wrapText="1"/>
    </xf>
    <xf numFmtId="4" fontId="10" fillId="3" borderId="3" xfId="0" applyNumberFormat="1" applyFont="1" applyFill="1" applyBorder="1" applyAlignment="1">
      <alignment horizontal="left" vertical="center" wrapText="1"/>
    </xf>
    <xf numFmtId="4" fontId="10" fillId="4" borderId="22" xfId="0" applyNumberFormat="1" applyFont="1" applyFill="1" applyBorder="1" applyAlignment="1">
      <alignment horizontal="center" vertical="center" wrapText="1"/>
    </xf>
    <xf numFmtId="2" fontId="10" fillId="3" borderId="3" xfId="0" applyNumberFormat="1" applyFont="1" applyFill="1" applyBorder="1" applyAlignment="1">
      <alignment horizontal="center" vertical="center" wrapText="1"/>
    </xf>
    <xf numFmtId="2" fontId="10" fillId="2" borderId="7" xfId="0" applyNumberFormat="1" applyFont="1" applyFill="1" applyBorder="1" applyAlignment="1">
      <alignment vertical="center" wrapText="1"/>
    </xf>
    <xf numFmtId="4" fontId="10" fillId="4" borderId="40" xfId="0" applyNumberFormat="1" applyFont="1" applyFill="1" applyBorder="1" applyAlignment="1">
      <alignment horizontal="center" vertical="center" wrapText="1"/>
    </xf>
    <xf numFmtId="2" fontId="10" fillId="3" borderId="43" xfId="0" applyNumberFormat="1" applyFont="1" applyFill="1" applyBorder="1" applyAlignment="1">
      <alignment horizontal="center" vertical="center" wrapText="1"/>
    </xf>
    <xf numFmtId="2" fontId="10" fillId="2" borderId="43" xfId="0" applyNumberFormat="1" applyFont="1" applyFill="1" applyBorder="1" applyAlignment="1">
      <alignment vertical="center" wrapText="1"/>
    </xf>
    <xf numFmtId="0" fontId="10" fillId="2" borderId="7" xfId="0" applyFont="1" applyFill="1" applyBorder="1" applyAlignment="1">
      <alignment vertical="center" wrapText="1"/>
    </xf>
    <xf numFmtId="4" fontId="10" fillId="3" borderId="1" xfId="0" applyNumberFormat="1" applyFont="1" applyFill="1" applyBorder="1" applyAlignment="1">
      <alignment vertical="center" wrapText="1"/>
    </xf>
    <xf numFmtId="0" fontId="12" fillId="0" borderId="0" xfId="0" applyFont="1" applyBorder="1" applyAlignment="1">
      <alignment horizontal="center" vertical="center"/>
    </xf>
    <xf numFmtId="4" fontId="10" fillId="2" borderId="4" xfId="0" applyNumberFormat="1" applyFont="1" applyFill="1" applyBorder="1" applyAlignment="1">
      <alignment vertical="center" wrapText="1"/>
    </xf>
    <xf numFmtId="0" fontId="1" fillId="0" borderId="31" xfId="0" applyFont="1" applyBorder="1" applyAlignment="1">
      <alignment horizontal="left" vertical="center" wrapText="1"/>
    </xf>
    <xf numFmtId="0" fontId="1" fillId="0" borderId="25" xfId="0" applyFont="1" applyBorder="1" applyAlignment="1">
      <alignment horizontal="left" vertical="center" wrapText="1"/>
    </xf>
    <xf numFmtId="0" fontId="1" fillId="0" borderId="30" xfId="0" applyFont="1" applyBorder="1" applyAlignment="1">
      <alignment horizontal="left" vertical="center" wrapText="1"/>
    </xf>
    <xf numFmtId="14" fontId="1" fillId="0" borderId="30" xfId="0" applyNumberFormat="1" applyFont="1" applyBorder="1" applyAlignment="1">
      <alignment horizontal="left" vertical="center" wrapText="1"/>
    </xf>
    <xf numFmtId="0" fontId="0" fillId="0" borderId="31" xfId="0" applyFont="1" applyBorder="1" applyAlignment="1">
      <alignment horizontal="left" vertical="top" wrapText="1"/>
    </xf>
    <xf numFmtId="0" fontId="4" fillId="0" borderId="30" xfId="0" applyFont="1" applyBorder="1" applyAlignment="1">
      <alignment horizontal="left" vertical="center" wrapText="1"/>
    </xf>
    <xf numFmtId="0" fontId="2" fillId="0" borderId="30" xfId="0" applyFont="1" applyBorder="1" applyAlignment="1">
      <alignment horizontal="left" vertical="center" wrapText="1"/>
    </xf>
    <xf numFmtId="0" fontId="0" fillId="0" borderId="30" xfId="0" applyBorder="1" applyAlignment="1">
      <alignment horizontal="left" vertical="center" wrapText="1"/>
    </xf>
    <xf numFmtId="0" fontId="4"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1" xfId="0" applyBorder="1" applyAlignment="1">
      <alignment horizontal="left"/>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wrapText="1"/>
    </xf>
    <xf numFmtId="0" fontId="0" fillId="0" borderId="17" xfId="0" applyBorder="1" applyAlignment="1">
      <alignment horizontal="left" vertical="center" wrapText="1"/>
    </xf>
    <xf numFmtId="0" fontId="4" fillId="0" borderId="17"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0" fillId="0" borderId="17" xfId="0" applyFont="1" applyBorder="1" applyAlignment="1">
      <alignment horizontal="left" vertical="center" wrapText="1"/>
    </xf>
    <xf numFmtId="0" fontId="4" fillId="0" borderId="12" xfId="0" applyFont="1" applyBorder="1" applyAlignment="1">
      <alignment horizontal="left" vertical="center" wrapText="1"/>
    </xf>
    <xf numFmtId="0" fontId="0" fillId="0" borderId="0" xfId="0" applyAlignment="1">
      <alignment horizontal="left"/>
    </xf>
    <xf numFmtId="0" fontId="4" fillId="0" borderId="0" xfId="0" applyFont="1" applyBorder="1" applyAlignment="1">
      <alignment horizontal="left" vertical="center" wrapText="1"/>
    </xf>
    <xf numFmtId="0" fontId="0" fillId="0" borderId="0" xfId="0" applyBorder="1" applyAlignment="1">
      <alignment horizontal="left"/>
    </xf>
    <xf numFmtId="0" fontId="4" fillId="0" borderId="18" xfId="0" applyNumberFormat="1" applyFont="1" applyBorder="1" applyAlignment="1">
      <alignment horizontal="center" vertical="center" wrapText="1"/>
    </xf>
    <xf numFmtId="0" fontId="4" fillId="0" borderId="41" xfId="0" applyNumberFormat="1" applyFont="1" applyBorder="1" applyAlignment="1">
      <alignment horizontal="center" vertical="center" wrapText="1"/>
    </xf>
    <xf numFmtId="0" fontId="0" fillId="0" borderId="0" xfId="0" applyAlignment="1">
      <alignment horizontal="center" vertical="center"/>
    </xf>
    <xf numFmtId="0" fontId="4" fillId="0" borderId="50" xfId="0" applyFont="1" applyBorder="1" applyAlignment="1">
      <alignment vertical="center" wrapText="1"/>
    </xf>
    <xf numFmtId="0" fontId="4" fillId="0" borderId="50" xfId="0" applyFont="1" applyBorder="1" applyAlignment="1">
      <alignment horizontal="left" vertical="center" wrapText="1"/>
    </xf>
    <xf numFmtId="0" fontId="4" fillId="0" borderId="47" xfId="0" applyFont="1" applyBorder="1" applyAlignment="1">
      <alignment vertical="center" wrapText="1"/>
    </xf>
    <xf numFmtId="0" fontId="4" fillId="0" borderId="47" xfId="0" applyFont="1" applyBorder="1" applyAlignment="1">
      <alignment horizontal="left" vertical="center" wrapText="1"/>
    </xf>
    <xf numFmtId="0" fontId="0" fillId="0" borderId="0" xfId="0" applyFont="1" applyBorder="1" applyAlignment="1">
      <alignment horizontal="center" vertical="center"/>
    </xf>
    <xf numFmtId="0" fontId="0" fillId="0" borderId="0" xfId="0" applyFont="1" applyBorder="1" applyAlignment="1">
      <alignment horizontal="left"/>
    </xf>
    <xf numFmtId="0" fontId="1" fillId="0" borderId="61" xfId="0" applyFont="1" applyBorder="1" applyAlignment="1">
      <alignment horizontal="left" vertical="center" wrapText="1"/>
    </xf>
    <xf numFmtId="0" fontId="0" fillId="0" borderId="0" xfId="0" applyFont="1" applyBorder="1"/>
    <xf numFmtId="0" fontId="26" fillId="0" borderId="0" xfId="0" applyFont="1" applyBorder="1" applyAlignment="1">
      <alignment vertical="center" wrapText="1"/>
    </xf>
    <xf numFmtId="0" fontId="19" fillId="0" borderId="0" xfId="0" applyFont="1" applyBorder="1" applyAlignment="1">
      <alignment vertical="center" wrapText="1"/>
    </xf>
    <xf numFmtId="0" fontId="12" fillId="0" borderId="0" xfId="0" applyFont="1" applyBorder="1" applyAlignment="1">
      <alignment horizontal="center" vertical="center"/>
    </xf>
    <xf numFmtId="0" fontId="30" fillId="0" borderId="0" xfId="0" applyFont="1" applyFill="1" applyBorder="1" applyAlignment="1">
      <alignment horizontal="center" vertical="center"/>
    </xf>
    <xf numFmtId="0" fontId="11" fillId="6" borderId="4" xfId="0"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4" fontId="11" fillId="7" borderId="24" xfId="0" applyNumberFormat="1" applyFont="1" applyFill="1" applyBorder="1" applyAlignment="1">
      <alignment horizontal="center" vertical="center" wrapText="1"/>
    </xf>
    <xf numFmtId="0" fontId="11" fillId="7" borderId="6" xfId="0"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4" fontId="11" fillId="7" borderId="3" xfId="0" applyNumberFormat="1" applyFont="1" applyFill="1" applyBorder="1" applyAlignment="1">
      <alignment horizontal="center" vertical="center" wrapText="1"/>
    </xf>
    <xf numFmtId="4" fontId="11" fillId="7" borderId="43" xfId="0" applyNumberFormat="1" applyFont="1" applyFill="1" applyBorder="1" applyAlignment="1">
      <alignment horizontal="center" vertical="center" wrapText="1"/>
    </xf>
    <xf numFmtId="4" fontId="11" fillId="7" borderId="4"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7" borderId="1" xfId="2" applyFont="1" applyFill="1" applyBorder="1" applyAlignment="1">
      <alignment horizontal="center" vertical="center" wrapText="1"/>
    </xf>
    <xf numFmtId="4" fontId="11" fillId="7" borderId="1" xfId="2" applyNumberFormat="1" applyFont="1" applyFill="1" applyBorder="1" applyAlignment="1">
      <alignment horizontal="center" vertical="center"/>
    </xf>
    <xf numFmtId="4" fontId="13" fillId="7" borderId="1" xfId="1" applyNumberFormat="1" applyFont="1" applyFill="1" applyBorder="1" applyAlignment="1">
      <alignment horizontal="center" vertical="center" wrapText="1"/>
    </xf>
    <xf numFmtId="4" fontId="11" fillId="7" borderId="3" xfId="2" applyNumberFormat="1" applyFont="1" applyFill="1" applyBorder="1" applyAlignment="1">
      <alignment horizontal="center" vertical="center"/>
    </xf>
    <xf numFmtId="4" fontId="11" fillId="7" borderId="43" xfId="2" applyNumberFormat="1" applyFont="1" applyFill="1" applyBorder="1" applyAlignment="1">
      <alignment horizontal="center" vertical="center"/>
    </xf>
    <xf numFmtId="0" fontId="13" fillId="7" borderId="1" xfId="1" applyNumberFormat="1" applyFont="1" applyFill="1" applyBorder="1" applyAlignment="1">
      <alignment horizontal="center" vertical="center" wrapText="1"/>
    </xf>
    <xf numFmtId="4" fontId="13" fillId="7" borderId="3" xfId="1" applyNumberFormat="1" applyFont="1" applyFill="1" applyBorder="1" applyAlignment="1">
      <alignment horizontal="center" vertical="center" wrapText="1"/>
    </xf>
    <xf numFmtId="0" fontId="13" fillId="7" borderId="43" xfId="1" applyNumberFormat="1" applyFont="1" applyFill="1" applyBorder="1" applyAlignment="1">
      <alignment horizontal="center" vertical="center" wrapText="1"/>
    </xf>
    <xf numFmtId="4" fontId="13" fillId="7" borderId="4" xfId="1" applyNumberFormat="1" applyFont="1" applyFill="1" applyBorder="1" applyAlignment="1">
      <alignment horizontal="center" vertical="center" wrapText="1"/>
    </xf>
    <xf numFmtId="4" fontId="13" fillId="7" borderId="43" xfId="1" applyNumberFormat="1" applyFont="1" applyFill="1" applyBorder="1" applyAlignment="1">
      <alignment horizontal="center" vertical="center" wrapText="1"/>
    </xf>
    <xf numFmtId="4" fontId="17" fillId="7" borderId="1" xfId="1" applyNumberFormat="1" applyFont="1" applyFill="1" applyBorder="1" applyAlignment="1">
      <alignment horizontal="center" vertical="center" wrapText="1"/>
    </xf>
    <xf numFmtId="0" fontId="11" fillId="7" borderId="4" xfId="2" applyFont="1" applyFill="1" applyBorder="1" applyAlignment="1">
      <alignment horizontal="center" vertical="center" wrapText="1"/>
    </xf>
    <xf numFmtId="2" fontId="13" fillId="7" borderId="1" xfId="0" applyNumberFormat="1"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3" xfId="0" applyFont="1" applyFill="1" applyBorder="1" applyAlignment="1">
      <alignment horizontal="center" vertical="center" wrapText="1"/>
    </xf>
    <xf numFmtId="4" fontId="13" fillId="7" borderId="1" xfId="0" applyNumberFormat="1" applyFont="1" applyFill="1" applyBorder="1" applyAlignment="1">
      <alignment horizontal="center" vertical="center"/>
    </xf>
    <xf numFmtId="4" fontId="13" fillId="7" borderId="1" xfId="2" applyNumberFormat="1" applyFont="1" applyFill="1" applyBorder="1" applyAlignment="1">
      <alignment horizontal="center" vertical="center"/>
    </xf>
    <xf numFmtId="4" fontId="9" fillId="7" borderId="1" xfId="0" applyNumberFormat="1" applyFont="1" applyFill="1" applyBorder="1" applyAlignment="1">
      <alignment horizontal="center" vertical="center"/>
    </xf>
    <xf numFmtId="4" fontId="13" fillId="7" borderId="3" xfId="2" applyNumberFormat="1" applyFont="1" applyFill="1" applyBorder="1" applyAlignment="1">
      <alignment horizontal="center" vertical="center"/>
    </xf>
    <xf numFmtId="4" fontId="13" fillId="7" borderId="43" xfId="2" applyNumberFormat="1" applyFont="1" applyFill="1" applyBorder="1" applyAlignment="1">
      <alignment horizontal="center" vertical="center"/>
    </xf>
    <xf numFmtId="0" fontId="11" fillId="7" borderId="1" xfId="2" applyFont="1" applyFill="1" applyBorder="1" applyAlignment="1">
      <alignment horizontal="center" vertical="center"/>
    </xf>
    <xf numFmtId="2" fontId="15" fillId="7" borderId="1" xfId="0" applyNumberFormat="1" applyFont="1" applyFill="1" applyBorder="1" applyAlignment="1">
      <alignment horizontal="center" vertical="center" wrapText="1"/>
    </xf>
    <xf numFmtId="4" fontId="13" fillId="7"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1" fillId="7" borderId="6"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11" fillId="7" borderId="1" xfId="0"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0" fontId="10" fillId="4" borderId="1" xfId="0" applyNumberFormat="1" applyFont="1" applyFill="1" applyBorder="1" applyAlignment="1">
      <alignment vertical="center" wrapText="1"/>
    </xf>
    <xf numFmtId="0" fontId="11" fillId="7" borderId="1" xfId="0" applyNumberFormat="1" applyFont="1" applyFill="1" applyBorder="1" applyAlignment="1">
      <alignment horizontal="center" vertical="center"/>
    </xf>
    <xf numFmtId="0" fontId="11" fillId="0" borderId="1" xfId="0" applyNumberFormat="1" applyFont="1" applyBorder="1" applyAlignment="1">
      <alignment horizontal="center" vertical="center"/>
    </xf>
    <xf numFmtId="0" fontId="10" fillId="2" borderId="6"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0" fillId="3" borderId="1" xfId="0" applyNumberFormat="1" applyFont="1" applyFill="1" applyBorder="1" applyAlignment="1">
      <alignment vertical="center" wrapText="1"/>
    </xf>
    <xf numFmtId="0" fontId="10" fillId="2" borderId="7" xfId="0" applyNumberFormat="1" applyFont="1" applyFill="1" applyBorder="1" applyAlignment="1">
      <alignment vertical="center" wrapText="1"/>
    </xf>
    <xf numFmtId="0" fontId="12" fillId="0" borderId="0" xfId="0" applyNumberFormat="1" applyFont="1" applyAlignment="1">
      <alignment horizontal="center" vertical="center"/>
    </xf>
    <xf numFmtId="0" fontId="12" fillId="0" borderId="0" xfId="0" applyNumberFormat="1" applyFont="1" applyBorder="1" applyAlignment="1">
      <alignment horizontal="center" vertical="center"/>
    </xf>
    <xf numFmtId="0" fontId="11" fillId="7" borderId="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0" xfId="0" applyFont="1" applyFill="1" applyAlignment="1">
      <alignment horizontal="center" vertical="center"/>
    </xf>
    <xf numFmtId="4" fontId="13" fillId="7" borderId="1" xfId="2" applyNumberFormat="1" applyFont="1" applyFill="1" applyBorder="1" applyAlignment="1">
      <alignment horizontal="center" vertical="center" wrapText="1"/>
    </xf>
    <xf numFmtId="0" fontId="13" fillId="7" borderId="0" xfId="0" applyFont="1" applyFill="1" applyAlignment="1">
      <alignment horizontal="center" vertical="center"/>
    </xf>
    <xf numFmtId="0" fontId="13" fillId="7" borderId="3"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13" fillId="7" borderId="4" xfId="0" applyFont="1" applyFill="1" applyBorder="1" applyAlignment="1">
      <alignment horizontal="center" vertical="center" wrapText="1"/>
    </xf>
    <xf numFmtId="4" fontId="11" fillId="7" borderId="1" xfId="0" applyNumberFormat="1" applyFont="1" applyFill="1" applyBorder="1" applyAlignment="1">
      <alignment horizontal="center" vertical="center"/>
    </xf>
    <xf numFmtId="4" fontId="11" fillId="7" borderId="3" xfId="0" applyNumberFormat="1" applyFont="1" applyFill="1" applyBorder="1" applyAlignment="1">
      <alignment horizontal="center" vertical="center"/>
    </xf>
    <xf numFmtId="4" fontId="11" fillId="7" borderId="43" xfId="0" applyNumberFormat="1" applyFont="1" applyFill="1" applyBorder="1" applyAlignment="1">
      <alignment horizontal="center" vertical="center"/>
    </xf>
    <xf numFmtId="0" fontId="14" fillId="7" borderId="1"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1" fillId="7" borderId="2" xfId="0" applyFont="1" applyFill="1" applyBorder="1" applyAlignment="1">
      <alignment horizontal="center" vertical="center"/>
    </xf>
    <xf numFmtId="4" fontId="11" fillId="7" borderId="2" xfId="0" applyNumberFormat="1" applyFont="1" applyFill="1" applyBorder="1" applyAlignment="1">
      <alignment horizontal="center" vertical="center" wrapText="1"/>
    </xf>
    <xf numFmtId="0" fontId="13" fillId="7" borderId="1" xfId="0" applyFont="1" applyFill="1" applyBorder="1" applyAlignment="1">
      <alignment horizontal="center" vertical="center"/>
    </xf>
    <xf numFmtId="0" fontId="11" fillId="7" borderId="0" xfId="0" applyFont="1" applyFill="1" applyAlignment="1">
      <alignment horizontal="center" vertical="center" wrapText="1"/>
    </xf>
    <xf numFmtId="0" fontId="15" fillId="7" borderId="1" xfId="0" applyFont="1" applyFill="1" applyBorder="1" applyAlignment="1">
      <alignment horizontal="center" vertical="center"/>
    </xf>
    <xf numFmtId="4" fontId="11" fillId="7" borderId="4" xfId="0" applyNumberFormat="1" applyFont="1" applyFill="1" applyBorder="1" applyAlignment="1">
      <alignment horizontal="center" vertical="center"/>
    </xf>
    <xf numFmtId="0" fontId="16" fillId="7" borderId="1" xfId="0" applyFont="1" applyFill="1" applyBorder="1" applyAlignment="1">
      <alignment horizontal="center" vertical="center" wrapText="1"/>
    </xf>
    <xf numFmtId="4" fontId="11" fillId="7" borderId="5" xfId="0" applyNumberFormat="1" applyFont="1" applyFill="1" applyBorder="1" applyAlignment="1">
      <alignment horizontal="center" vertical="center" wrapText="1"/>
    </xf>
    <xf numFmtId="4" fontId="13" fillId="7" borderId="5" xfId="0" applyNumberFormat="1" applyFont="1" applyFill="1" applyBorder="1" applyAlignment="1">
      <alignment horizontal="center" vertical="center"/>
    </xf>
    <xf numFmtId="4" fontId="9" fillId="7" borderId="5" xfId="0" applyNumberFormat="1" applyFont="1" applyFill="1" applyBorder="1" applyAlignment="1">
      <alignment horizontal="center" vertical="center"/>
    </xf>
    <xf numFmtId="4" fontId="10" fillId="7" borderId="8" xfId="0" applyNumberFormat="1" applyFont="1" applyFill="1" applyBorder="1" applyAlignment="1">
      <alignment horizontal="center" vertical="center"/>
    </xf>
    <xf numFmtId="4" fontId="10" fillId="7" borderId="13" xfId="0" applyNumberFormat="1" applyFont="1" applyFill="1" applyBorder="1" applyAlignment="1">
      <alignment horizontal="center" vertical="center"/>
    </xf>
    <xf numFmtId="0" fontId="27" fillId="0" borderId="0" xfId="0" applyFont="1" applyBorder="1" applyAlignment="1">
      <alignment vertical="center"/>
    </xf>
    <xf numFmtId="0" fontId="12" fillId="0" borderId="0" xfId="0" applyFont="1" applyBorder="1" applyAlignment="1">
      <alignment vertical="center"/>
    </xf>
    <xf numFmtId="165" fontId="9" fillId="0" borderId="6" xfId="0" applyNumberFormat="1" applyFont="1" applyFill="1" applyBorder="1" applyAlignment="1">
      <alignment horizontal="center" vertical="center" wrapText="1"/>
    </xf>
    <xf numFmtId="0" fontId="11" fillId="7" borderId="2" xfId="2" applyFont="1" applyFill="1" applyBorder="1" applyAlignment="1">
      <alignment horizontal="center" vertical="center" wrapText="1"/>
    </xf>
    <xf numFmtId="4" fontId="13" fillId="0" borderId="4" xfId="0" applyNumberFormat="1" applyFont="1" applyBorder="1" applyAlignment="1">
      <alignment horizontal="center" vertical="center" wrapText="1"/>
    </xf>
    <xf numFmtId="4" fontId="13" fillId="0" borderId="65"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4"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3" fillId="0" borderId="3" xfId="0" applyNumberFormat="1" applyFont="1" applyBorder="1" applyAlignment="1">
      <alignment horizontal="center" vertical="center" wrapText="1"/>
    </xf>
    <xf numFmtId="4" fontId="13" fillId="0" borderId="3" xfId="0" applyNumberFormat="1" applyFont="1" applyFill="1" applyBorder="1" applyAlignment="1">
      <alignment horizontal="center" vertical="center" wrapText="1"/>
    </xf>
    <xf numFmtId="4" fontId="13" fillId="0" borderId="43" xfId="0" applyNumberFormat="1" applyFont="1" applyFill="1" applyBorder="1" applyAlignment="1">
      <alignment horizontal="center" vertical="center" wrapText="1"/>
    </xf>
    <xf numFmtId="4" fontId="11" fillId="7" borderId="2" xfId="2" applyNumberFormat="1" applyFont="1" applyFill="1" applyBorder="1" applyAlignment="1">
      <alignment horizontal="center" vertical="center"/>
    </xf>
    <xf numFmtId="4" fontId="13" fillId="7" borderId="2" xfId="1" applyNumberFormat="1" applyFont="1" applyFill="1" applyBorder="1" applyAlignment="1">
      <alignment horizontal="center" vertical="center" wrapText="1"/>
    </xf>
    <xf numFmtId="0" fontId="11" fillId="7" borderId="66" xfId="0" applyFont="1" applyFill="1" applyBorder="1" applyAlignment="1">
      <alignment horizontal="center" vertical="center" wrapText="1"/>
    </xf>
    <xf numFmtId="4" fontId="13" fillId="7" borderId="3" xfId="0" applyNumberFormat="1" applyFont="1" applyFill="1" applyBorder="1" applyAlignment="1">
      <alignment horizontal="center" vertical="center" wrapText="1"/>
    </xf>
    <xf numFmtId="4" fontId="12" fillId="7" borderId="1" xfId="0" applyNumberFormat="1" applyFont="1" applyFill="1" applyBorder="1" applyAlignment="1">
      <alignment horizontal="center" vertical="center"/>
    </xf>
    <xf numFmtId="4" fontId="11" fillId="7" borderId="67" xfId="2" applyNumberFormat="1" applyFont="1" applyFill="1" applyBorder="1" applyAlignment="1">
      <alignment horizontal="center" vertical="center"/>
    </xf>
    <xf numFmtId="0" fontId="10" fillId="2" borderId="6"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 fontId="13" fillId="0" borderId="4" xfId="0" applyNumberFormat="1" applyFont="1" applyFill="1" applyBorder="1" applyAlignment="1">
      <alignment horizontal="center" vertical="center" wrapText="1"/>
    </xf>
    <xf numFmtId="4" fontId="13" fillId="0" borderId="1" xfId="4"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0"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center" vertical="center" wrapText="1"/>
    </xf>
    <xf numFmtId="2" fontId="13" fillId="0" borderId="4"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67" fontId="9" fillId="0" borderId="1" xfId="0" applyNumberFormat="1" applyFont="1" applyBorder="1" applyAlignment="1">
      <alignment horizontal="center" vertical="center" wrapText="1"/>
    </xf>
    <xf numFmtId="16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63" xfId="0" applyFont="1" applyFill="1" applyBorder="1" applyAlignment="1">
      <alignment horizontal="center" vertical="center" wrapText="1"/>
    </xf>
    <xf numFmtId="0" fontId="31" fillId="0" borderId="0" xfId="0" applyFont="1" applyBorder="1" applyAlignment="1">
      <alignment horizontal="center" vertical="center" wrapText="1"/>
    </xf>
    <xf numFmtId="4" fontId="11" fillId="7" borderId="64" xfId="0" applyNumberFormat="1" applyFont="1" applyFill="1" applyBorder="1" applyAlignment="1">
      <alignment horizontal="center" vertical="center" wrapText="1"/>
    </xf>
    <xf numFmtId="4" fontId="11" fillId="0" borderId="64" xfId="0" applyNumberFormat="1"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4" xfId="0" applyFont="1" applyBorder="1" applyAlignment="1">
      <alignment horizontal="left" vertical="center" wrapText="1"/>
    </xf>
    <xf numFmtId="0" fontId="6" fillId="0" borderId="0" xfId="0" applyFont="1" applyBorder="1" applyAlignment="1">
      <alignment horizontal="left" vertical="center" wrapText="1"/>
    </xf>
    <xf numFmtId="0" fontId="6"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17" fontId="4" fillId="0" borderId="9" xfId="0" applyNumberFormat="1" applyFont="1" applyBorder="1" applyAlignment="1">
      <alignment horizontal="left" vertical="center" wrapText="1"/>
    </xf>
    <xf numFmtId="17" fontId="4" fillId="0" borderId="13" xfId="0" applyNumberFormat="1" applyFont="1" applyBorder="1" applyAlignment="1">
      <alignment horizontal="left" vertical="center" wrapText="1"/>
    </xf>
    <xf numFmtId="17" fontId="4" fillId="0" borderId="18" xfId="0" applyNumberFormat="1"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5" borderId="36"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28" xfId="0" applyFont="1" applyFill="1" applyBorder="1" applyAlignment="1">
      <alignment horizontal="left" vertical="center" wrapText="1"/>
    </xf>
    <xf numFmtId="17" fontId="4" fillId="0" borderId="26" xfId="0" applyNumberFormat="1" applyFont="1" applyBorder="1" applyAlignment="1">
      <alignment horizontal="left" vertical="center" wrapText="1"/>
    </xf>
    <xf numFmtId="17" fontId="4" fillId="0" borderId="27" xfId="0" applyNumberFormat="1"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29" xfId="0" applyFont="1" applyBorder="1" applyAlignment="1">
      <alignment horizontal="left" vertical="center" wrapText="1"/>
    </xf>
    <xf numFmtId="0" fontId="4" fillId="0" borderId="35" xfId="0" applyFont="1" applyBorder="1" applyAlignment="1">
      <alignment horizontal="left" vertical="center" wrapText="1"/>
    </xf>
    <xf numFmtId="0" fontId="4" fillId="0" borderId="30" xfId="0" applyFont="1" applyBorder="1" applyAlignment="1">
      <alignment horizontal="left" vertical="center" wrapText="1"/>
    </xf>
    <xf numFmtId="0" fontId="6" fillId="0" borderId="34" xfId="0" applyFont="1" applyBorder="1" applyAlignment="1">
      <alignment horizontal="left" vertical="center" wrapText="1"/>
    </xf>
    <xf numFmtId="0" fontId="6" fillId="0" borderId="33" xfId="0" applyFont="1" applyBorder="1" applyAlignment="1">
      <alignment horizontal="left" vertical="center" wrapText="1"/>
    </xf>
    <xf numFmtId="0" fontId="6" fillId="0" borderId="31" xfId="0" applyFont="1" applyBorder="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6" fillId="0" borderId="35" xfId="0" applyFont="1" applyBorder="1" applyAlignment="1">
      <alignment horizontal="left" vertical="center" wrapText="1"/>
    </xf>
    <xf numFmtId="0" fontId="6" fillId="0" borderId="30" xfId="0" applyFont="1" applyBorder="1" applyAlignment="1">
      <alignment horizontal="left" vertical="center" wrapText="1"/>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4" fillId="0" borderId="31" xfId="0" applyFont="1" applyBorder="1" applyAlignment="1">
      <alignment horizontal="left" vertical="center" wrapText="1"/>
    </xf>
    <xf numFmtId="0" fontId="4" fillId="0" borderId="45" xfId="0" applyFont="1" applyBorder="1" applyAlignment="1">
      <alignment horizontal="left" vertical="center" wrapText="1"/>
    </xf>
    <xf numFmtId="17" fontId="4" fillId="0" borderId="25" xfId="0" applyNumberFormat="1" applyFont="1" applyBorder="1" applyAlignment="1">
      <alignment horizontal="left" vertical="center" wrapText="1"/>
    </xf>
    <xf numFmtId="0" fontId="1" fillId="5" borderId="36"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5" borderId="28" xfId="0" applyFont="1" applyFill="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29" xfId="0" applyFont="1" applyBorder="1" applyAlignment="1">
      <alignment horizontal="left" vertical="center" wrapText="1"/>
    </xf>
    <xf numFmtId="0" fontId="25" fillId="0" borderId="35" xfId="0" applyFont="1" applyBorder="1" applyAlignment="1">
      <alignment horizontal="left" vertical="center" wrapText="1"/>
    </xf>
    <xf numFmtId="0" fontId="25" fillId="0" borderId="0" xfId="0" applyFont="1" applyBorder="1" applyAlignment="1">
      <alignment horizontal="left" vertical="center" wrapText="1"/>
    </xf>
    <xf numFmtId="0" fontId="25" fillId="0" borderId="30" xfId="0" applyFont="1" applyBorder="1" applyAlignment="1">
      <alignment horizontal="left" vertical="center" wrapText="1"/>
    </xf>
    <xf numFmtId="0" fontId="24" fillId="0" borderId="34" xfId="0" applyFont="1" applyBorder="1" applyAlignment="1">
      <alignment horizontal="left" vertical="center" wrapText="1"/>
    </xf>
    <xf numFmtId="0" fontId="24" fillId="0" borderId="33" xfId="0" applyFont="1" applyBorder="1" applyAlignment="1">
      <alignment horizontal="left" vertical="center" wrapText="1"/>
    </xf>
    <xf numFmtId="0" fontId="24" fillId="0" borderId="31" xfId="0" applyFont="1" applyBorder="1" applyAlignment="1">
      <alignment horizontal="lef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17" fontId="1" fillId="0" borderId="25" xfId="0" applyNumberFormat="1" applyFont="1" applyBorder="1" applyAlignment="1">
      <alignment horizontal="left" vertical="center" wrapText="1"/>
    </xf>
    <xf numFmtId="17" fontId="1" fillId="0" borderId="26" xfId="0" applyNumberFormat="1" applyFont="1" applyBorder="1" applyAlignment="1">
      <alignment horizontal="left" vertical="center" wrapText="1"/>
    </xf>
    <xf numFmtId="17" fontId="1" fillId="0" borderId="27" xfId="0" applyNumberFormat="1" applyFont="1" applyBorder="1" applyAlignment="1">
      <alignment horizontal="left" vertical="center" wrapText="1"/>
    </xf>
    <xf numFmtId="0" fontId="21" fillId="0" borderId="0" xfId="0" applyFont="1" applyBorder="1" applyAlignment="1">
      <alignment horizontal="left" vertical="center" wrapText="1"/>
    </xf>
    <xf numFmtId="0" fontId="1" fillId="5" borderId="34" xfId="0" applyFont="1" applyFill="1" applyBorder="1" applyAlignment="1">
      <alignment horizontal="left" vertical="center" wrapText="1"/>
    </xf>
    <xf numFmtId="0" fontId="1" fillId="5" borderId="33"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0" borderId="39" xfId="0" applyFont="1" applyBorder="1" applyAlignment="1">
      <alignment horizontal="left" vertical="center" wrapText="1"/>
    </xf>
    <xf numFmtId="0" fontId="1" fillId="0" borderId="45" xfId="0" applyFont="1" applyBorder="1" applyAlignment="1">
      <alignment horizontal="left" vertical="center" wrapText="1"/>
    </xf>
    <xf numFmtId="0" fontId="1" fillId="0" borderId="53"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0" fillId="0" borderId="0" xfId="0" applyFont="1" applyBorder="1" applyAlignment="1">
      <alignment horizontal="right" vertical="center" wrapText="1"/>
    </xf>
    <xf numFmtId="0" fontId="1" fillId="0" borderId="57" xfId="0" applyFont="1" applyBorder="1" applyAlignment="1">
      <alignment horizontal="left" vertical="center" wrapText="1"/>
    </xf>
    <xf numFmtId="0" fontId="1" fillId="0" borderId="59" xfId="0" applyFont="1" applyBorder="1" applyAlignment="1">
      <alignment horizontal="left" vertical="center" wrapText="1"/>
    </xf>
    <xf numFmtId="0" fontId="1" fillId="0" borderId="62" xfId="0" applyFont="1" applyBorder="1" applyAlignment="1">
      <alignment horizontal="left" vertical="center" wrapText="1"/>
    </xf>
    <xf numFmtId="0" fontId="1" fillId="0" borderId="36" xfId="0" applyFont="1" applyBorder="1" applyAlignment="1">
      <alignment horizontal="left" vertical="center" wrapText="1"/>
    </xf>
    <xf numFmtId="0" fontId="1" fillId="0" borderId="28" xfId="0" applyFont="1" applyBorder="1" applyAlignment="1">
      <alignment horizontal="left" vertical="center" wrapText="1"/>
    </xf>
    <xf numFmtId="14" fontId="1" fillId="0" borderId="25" xfId="0" applyNumberFormat="1" applyFont="1" applyBorder="1" applyAlignment="1">
      <alignment horizontal="left" vertical="center" wrapText="1"/>
    </xf>
    <xf numFmtId="14" fontId="1" fillId="0" borderId="27" xfId="0" applyNumberFormat="1" applyFont="1" applyBorder="1" applyAlignment="1">
      <alignment horizontal="left" vertical="center" wrapText="1"/>
    </xf>
    <xf numFmtId="0" fontId="1" fillId="0" borderId="35" xfId="0" applyFont="1" applyBorder="1" applyAlignment="1">
      <alignment horizontal="left" vertical="center" wrapText="1"/>
    </xf>
    <xf numFmtId="0" fontId="1" fillId="0" borderId="0" xfId="0" applyFont="1" applyBorder="1" applyAlignment="1">
      <alignment horizontal="left" vertical="center" wrapText="1"/>
    </xf>
    <xf numFmtId="0" fontId="1" fillId="0" borderId="30" xfId="0" applyFont="1" applyBorder="1" applyAlignment="1">
      <alignment horizontal="left" vertical="center" wrapText="1"/>
    </xf>
    <xf numFmtId="0" fontId="24" fillId="0" borderId="35" xfId="0" applyFont="1" applyBorder="1" applyAlignment="1">
      <alignment horizontal="left" vertical="center" wrapText="1"/>
    </xf>
    <xf numFmtId="0" fontId="24" fillId="0" borderId="0" xfId="0" applyFont="1" applyBorder="1" applyAlignment="1">
      <alignment horizontal="left" vertical="center" wrapText="1"/>
    </xf>
    <xf numFmtId="0" fontId="24" fillId="0" borderId="30" xfId="0" applyFont="1" applyBorder="1" applyAlignment="1">
      <alignment horizontal="left" vertical="center" wrapText="1"/>
    </xf>
    <xf numFmtId="0" fontId="1" fillId="0" borderId="34" xfId="0" applyFont="1" applyBorder="1" applyAlignment="1">
      <alignment horizontal="left" vertical="center" wrapText="1"/>
    </xf>
    <xf numFmtId="0" fontId="1" fillId="0" borderId="33" xfId="0" applyFont="1" applyBorder="1" applyAlignment="1">
      <alignment horizontal="left" vertical="center" wrapText="1"/>
    </xf>
    <xf numFmtId="0" fontId="1" fillId="0" borderId="31"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1" fillId="0" borderId="18" xfId="0" applyFont="1" applyBorder="1" applyAlignment="1">
      <alignment horizontal="left" vertical="center" wrapText="1"/>
    </xf>
    <xf numFmtId="0" fontId="1" fillId="0" borderId="21"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22" fillId="5" borderId="10" xfId="0" applyFont="1" applyFill="1" applyBorder="1" applyAlignment="1">
      <alignment horizontal="left" vertical="center" wrapText="1"/>
    </xf>
    <xf numFmtId="0" fontId="22" fillId="5" borderId="11"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2" xfId="0"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20" fillId="0" borderId="9" xfId="0" applyFont="1" applyBorder="1" applyAlignment="1">
      <alignment horizontal="left" vertical="center" wrapText="1"/>
    </xf>
    <xf numFmtId="0" fontId="20" fillId="0" borderId="13" xfId="0" applyFont="1" applyBorder="1" applyAlignment="1">
      <alignment horizontal="left" vertical="center" wrapText="1"/>
    </xf>
    <xf numFmtId="0" fontId="20" fillId="0" borderId="18" xfId="0" applyFont="1" applyBorder="1" applyAlignment="1">
      <alignment horizontal="left" vertical="center" wrapText="1"/>
    </xf>
    <xf numFmtId="0" fontId="4" fillId="0" borderId="5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46" xfId="0" applyNumberFormat="1" applyFont="1" applyBorder="1" applyAlignment="1">
      <alignment horizontal="center" vertical="center" wrapText="1"/>
    </xf>
    <xf numFmtId="0" fontId="4" fillId="0" borderId="51" xfId="0" applyNumberFormat="1" applyFont="1" applyBorder="1" applyAlignment="1">
      <alignment horizontal="center" vertical="center" wrapText="1"/>
    </xf>
  </cellXfs>
  <cellStyles count="7">
    <cellStyle name="Komats" xfId="4" builtinId="3"/>
    <cellStyle name="Komats 2" xfId="5" xr:uid="{DD3C0F5A-0CD2-4CCB-90A4-503BB706D5A1}"/>
    <cellStyle name="Normal 3" xfId="3" xr:uid="{00000000-0005-0000-0000-000001000000}"/>
    <cellStyle name="Parasts" xfId="0" builtinId="0"/>
    <cellStyle name="Parasts 2" xfId="1" xr:uid="{00000000-0005-0000-0000-000003000000}"/>
    <cellStyle name="Parasts 2 2" xfId="6" xr:uid="{83726304-4835-4895-96E9-550A121B039C}"/>
    <cellStyle name="Parasts 3" xfId="2" xr:uid="{00000000-0005-0000-0000-000004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9"/>
  <sheetViews>
    <sheetView zoomScale="55" zoomScaleNormal="55" workbookViewId="0">
      <pane ySplit="6" topLeftCell="A7" activePane="bottomLeft" state="frozen"/>
      <selection pane="bottomLeft" activeCell="O9" sqref="O9"/>
    </sheetView>
  </sheetViews>
  <sheetFormatPr defaultColWidth="9.140625" defaultRowHeight="16.5" x14ac:dyDescent="0.25"/>
  <cols>
    <col min="1" max="1" width="6.140625" style="25" customWidth="1"/>
    <col min="2" max="2" width="27.140625" style="25" customWidth="1"/>
    <col min="3" max="3" width="28.5703125" style="25" customWidth="1"/>
    <col min="4" max="4" width="20" style="25" customWidth="1"/>
    <col min="5" max="5" width="18.42578125" style="25" customWidth="1"/>
    <col min="6" max="6" width="11.85546875" style="25" customWidth="1"/>
    <col min="7" max="7" width="22.28515625" style="25" customWidth="1"/>
    <col min="8" max="8" width="16.42578125" style="25" customWidth="1"/>
    <col min="9" max="9" width="19" style="25" customWidth="1"/>
    <col min="10" max="10" width="18.7109375" style="66" customWidth="1"/>
    <col min="11" max="11" width="44.28515625" style="25" customWidth="1"/>
    <col min="12" max="12" width="18.140625" style="200" customWidth="1"/>
    <col min="13" max="13" width="18.140625" style="25" customWidth="1"/>
    <col min="14" max="14" width="18.7109375" style="25" customWidth="1"/>
    <col min="15" max="15" width="19.7109375" style="25" customWidth="1"/>
    <col min="16" max="16384" width="9.140625" style="25"/>
  </cols>
  <sheetData>
    <row r="1" spans="1:14" ht="26.45" customHeight="1" thickBot="1" x14ac:dyDescent="0.3">
      <c r="B1" s="227"/>
      <c r="C1" s="228"/>
      <c r="D1" s="228"/>
      <c r="E1" s="228"/>
      <c r="F1" s="265" t="s">
        <v>686</v>
      </c>
      <c r="G1" s="265"/>
      <c r="H1" s="265"/>
      <c r="I1" s="265"/>
      <c r="J1" s="265"/>
      <c r="K1" s="143"/>
      <c r="L1" s="263" t="s">
        <v>723</v>
      </c>
      <c r="M1" s="263"/>
      <c r="N1" s="263"/>
    </row>
    <row r="2" spans="1:14" ht="30.95" customHeight="1" thickTop="1" thickBot="1" x14ac:dyDescent="0.3">
      <c r="B2" s="266" t="s">
        <v>697</v>
      </c>
      <c r="C2" s="266"/>
      <c r="D2" s="142"/>
      <c r="E2" s="142"/>
      <c r="F2" s="265"/>
      <c r="G2" s="265"/>
      <c r="H2" s="265"/>
      <c r="I2" s="265"/>
      <c r="J2" s="265"/>
      <c r="K2" s="143"/>
      <c r="L2" s="263"/>
      <c r="M2" s="263"/>
      <c r="N2" s="263"/>
    </row>
    <row r="3" spans="1:14" ht="40.5" customHeight="1" thickTop="1" thickBot="1" x14ac:dyDescent="0.3">
      <c r="B3" s="267" t="s">
        <v>698</v>
      </c>
      <c r="C3" s="267"/>
      <c r="D3" s="142"/>
      <c r="E3" s="142"/>
      <c r="F3" s="142"/>
      <c r="G3" s="142"/>
      <c r="H3" s="142"/>
      <c r="I3" s="142"/>
      <c r="J3" s="142"/>
      <c r="K3" s="143"/>
      <c r="L3" s="264"/>
      <c r="M3" s="264"/>
      <c r="N3" s="264"/>
    </row>
    <row r="4" spans="1:14" ht="20.100000000000001" customHeight="1" thickTop="1" x14ac:dyDescent="0.25">
      <c r="A4" s="254"/>
      <c r="B4" s="255" t="s">
        <v>376</v>
      </c>
      <c r="C4" s="229"/>
      <c r="D4" s="256" t="s">
        <v>374</v>
      </c>
      <c r="E4" s="256"/>
      <c r="F4" s="256"/>
      <c r="G4" s="256"/>
      <c r="H4" s="256"/>
      <c r="I4" s="256"/>
      <c r="J4" s="256"/>
      <c r="K4" s="257" t="s">
        <v>455</v>
      </c>
      <c r="L4" s="261" t="s">
        <v>372</v>
      </c>
      <c r="M4" s="258" t="s">
        <v>387</v>
      </c>
      <c r="N4" s="261" t="s">
        <v>373</v>
      </c>
    </row>
    <row r="5" spans="1:14" ht="24.95" customHeight="1" x14ac:dyDescent="0.25">
      <c r="A5" s="254"/>
      <c r="B5" s="256"/>
      <c r="C5" s="259" t="s">
        <v>304</v>
      </c>
      <c r="D5" s="259" t="s">
        <v>375</v>
      </c>
      <c r="E5" s="259"/>
      <c r="F5" s="260" t="s">
        <v>377</v>
      </c>
      <c r="G5" s="259" t="s">
        <v>368</v>
      </c>
      <c r="H5" s="259" t="s">
        <v>378</v>
      </c>
      <c r="I5" s="259" t="s">
        <v>699</v>
      </c>
      <c r="J5" s="259" t="s">
        <v>371</v>
      </c>
      <c r="K5" s="257"/>
      <c r="L5" s="261"/>
      <c r="M5" s="258"/>
      <c r="N5" s="261"/>
    </row>
    <row r="6" spans="1:14" ht="65.45" customHeight="1" x14ac:dyDescent="0.25">
      <c r="A6" s="254"/>
      <c r="B6" s="256"/>
      <c r="C6" s="259"/>
      <c r="D6" s="10" t="s">
        <v>384</v>
      </c>
      <c r="E6" s="10" t="s">
        <v>385</v>
      </c>
      <c r="F6" s="260"/>
      <c r="G6" s="259"/>
      <c r="H6" s="259"/>
      <c r="I6" s="259"/>
      <c r="J6" s="259"/>
      <c r="K6" s="257"/>
      <c r="L6" s="261"/>
      <c r="M6" s="258"/>
      <c r="N6" s="261"/>
    </row>
    <row r="7" spans="1:14" ht="60" customHeight="1" x14ac:dyDescent="0.25">
      <c r="A7" s="77"/>
      <c r="B7" s="86" t="s">
        <v>434</v>
      </c>
      <c r="C7" s="79"/>
      <c r="D7" s="80">
        <f>SUM(D8)</f>
        <v>157427.77000000002</v>
      </c>
      <c r="E7" s="81">
        <f t="shared" ref="E7:J7" si="0">SUM(E8)</f>
        <v>149644.79</v>
      </c>
      <c r="F7" s="81">
        <f t="shared" si="0"/>
        <v>137665.79</v>
      </c>
      <c r="G7" s="81">
        <f t="shared" si="0"/>
        <v>5077502.7</v>
      </c>
      <c r="H7" s="81">
        <f t="shared" si="0"/>
        <v>6961779.1799999997</v>
      </c>
      <c r="I7" s="88">
        <f t="shared" si="0"/>
        <v>6018155.0999999996</v>
      </c>
      <c r="J7" s="91">
        <f t="shared" si="0"/>
        <v>12983939.969999997</v>
      </c>
      <c r="K7" s="80"/>
      <c r="L7" s="186"/>
      <c r="M7" s="81"/>
      <c r="N7" s="81"/>
    </row>
    <row r="8" spans="1:14" ht="63" customHeight="1" x14ac:dyDescent="0.25">
      <c r="A8" s="78"/>
      <c r="B8" s="87" t="s">
        <v>312</v>
      </c>
      <c r="C8" s="82"/>
      <c r="D8" s="83">
        <f>SUM(D9:D25)</f>
        <v>157427.77000000002</v>
      </c>
      <c r="E8" s="84">
        <f>SUM(E9:E25)</f>
        <v>149644.79</v>
      </c>
      <c r="F8" s="84">
        <f>SUM(F11:F25)</f>
        <v>137665.79</v>
      </c>
      <c r="G8" s="84">
        <f>SUM(G9:G25)</f>
        <v>5077502.7</v>
      </c>
      <c r="H8" s="84">
        <f>SUM(H9:H25)</f>
        <v>6961779.1799999997</v>
      </c>
      <c r="I8" s="89">
        <f>SUM(I9:I25)</f>
        <v>6018155.0999999996</v>
      </c>
      <c r="J8" s="92">
        <f>SUM(J9:J25)</f>
        <v>12983939.969999997</v>
      </c>
      <c r="K8" s="82"/>
      <c r="L8" s="187"/>
      <c r="M8" s="85"/>
      <c r="N8" s="85"/>
    </row>
    <row r="9" spans="1:14" ht="63" x14ac:dyDescent="0.25">
      <c r="A9" s="36">
        <v>1</v>
      </c>
      <c r="B9" s="145" t="s">
        <v>435</v>
      </c>
      <c r="C9" s="145" t="s">
        <v>638</v>
      </c>
      <c r="D9" s="145"/>
      <c r="E9" s="148">
        <v>11979</v>
      </c>
      <c r="F9" s="148"/>
      <c r="G9" s="148"/>
      <c r="H9" s="148"/>
      <c r="I9" s="148"/>
      <c r="J9" s="148"/>
      <c r="K9" s="146" t="s">
        <v>462</v>
      </c>
      <c r="L9" s="190">
        <v>2020</v>
      </c>
      <c r="M9" s="154" t="s">
        <v>369</v>
      </c>
      <c r="N9" s="148" t="s">
        <v>49</v>
      </c>
    </row>
    <row r="10" spans="1:14" ht="47.25" x14ac:dyDescent="0.25">
      <c r="A10" s="36">
        <v>2</v>
      </c>
      <c r="B10" s="4" t="s">
        <v>435</v>
      </c>
      <c r="C10" s="27" t="s">
        <v>91</v>
      </c>
      <c r="D10" s="28"/>
      <c r="E10" s="28"/>
      <c r="F10" s="233"/>
      <c r="G10" s="233">
        <v>555100</v>
      </c>
      <c r="H10" s="233">
        <v>133749.38</v>
      </c>
      <c r="I10" s="233">
        <v>700828.38</v>
      </c>
      <c r="J10" s="236">
        <v>700828.38</v>
      </c>
      <c r="K10" s="4" t="s">
        <v>637</v>
      </c>
      <c r="L10" s="196">
        <v>2020</v>
      </c>
      <c r="M10" s="5" t="s">
        <v>369</v>
      </c>
      <c r="N10" s="4" t="s">
        <v>49</v>
      </c>
    </row>
    <row r="11" spans="1:14" ht="63" x14ac:dyDescent="0.25">
      <c r="A11" s="3">
        <v>3</v>
      </c>
      <c r="B11" s="148" t="s">
        <v>435</v>
      </c>
      <c r="C11" s="148" t="s">
        <v>130</v>
      </c>
      <c r="D11" s="148">
        <v>64500</v>
      </c>
      <c r="E11" s="149"/>
      <c r="F11" s="148"/>
      <c r="G11" s="148"/>
      <c r="H11" s="148"/>
      <c r="I11" s="243"/>
      <c r="J11" s="161"/>
      <c r="K11" s="243" t="s">
        <v>635</v>
      </c>
      <c r="L11" s="190">
        <v>2020</v>
      </c>
      <c r="M11" s="154" t="s">
        <v>634</v>
      </c>
      <c r="N11" s="148" t="s">
        <v>49</v>
      </c>
    </row>
    <row r="12" spans="1:14" ht="78.75" x14ac:dyDescent="0.25">
      <c r="A12" s="36">
        <v>4</v>
      </c>
      <c r="B12" s="11" t="s">
        <v>435</v>
      </c>
      <c r="C12" s="20" t="s">
        <v>79</v>
      </c>
      <c r="D12" s="233">
        <v>44254.720000000001</v>
      </c>
      <c r="E12" s="20"/>
      <c r="F12" s="4"/>
      <c r="G12" s="233">
        <v>3046069.65</v>
      </c>
      <c r="H12" s="233">
        <v>2937753.42</v>
      </c>
      <c r="I12" s="20"/>
      <c r="J12" s="42">
        <f>SUM(D12:I12)</f>
        <v>6028077.79</v>
      </c>
      <c r="K12" s="4" t="s">
        <v>636</v>
      </c>
      <c r="L12" s="196">
        <v>2021</v>
      </c>
      <c r="M12" s="5" t="s">
        <v>386</v>
      </c>
      <c r="N12" s="4" t="s">
        <v>97</v>
      </c>
    </row>
    <row r="13" spans="1:14" ht="126" x14ac:dyDescent="0.25">
      <c r="A13" s="3">
        <v>5</v>
      </c>
      <c r="B13" s="148" t="s">
        <v>435</v>
      </c>
      <c r="C13" s="155" t="s">
        <v>80</v>
      </c>
      <c r="D13" s="156"/>
      <c r="E13" s="156"/>
      <c r="F13" s="148"/>
      <c r="G13" s="156">
        <v>931544.34</v>
      </c>
      <c r="H13" s="157">
        <v>1840538.4900000002</v>
      </c>
      <c r="I13" s="158">
        <v>2772082.83</v>
      </c>
      <c r="J13" s="244">
        <v>2772082.83</v>
      </c>
      <c r="K13" s="148" t="s">
        <v>635</v>
      </c>
      <c r="L13" s="190">
        <v>2020</v>
      </c>
      <c r="M13" s="154" t="s">
        <v>386</v>
      </c>
      <c r="N13" s="148" t="s">
        <v>73</v>
      </c>
    </row>
    <row r="14" spans="1:14" ht="78.75" x14ac:dyDescent="0.25">
      <c r="A14" s="36">
        <v>6</v>
      </c>
      <c r="B14" s="148" t="s">
        <v>435</v>
      </c>
      <c r="C14" s="157" t="s">
        <v>65</v>
      </c>
      <c r="D14" s="160"/>
      <c r="E14" s="157"/>
      <c r="F14" s="157"/>
      <c r="G14" s="157">
        <v>35900</v>
      </c>
      <c r="H14" s="157">
        <v>108510</v>
      </c>
      <c r="I14" s="161">
        <v>144410</v>
      </c>
      <c r="J14" s="162">
        <v>439311.64</v>
      </c>
      <c r="K14" s="163" t="s">
        <v>437</v>
      </c>
      <c r="L14" s="190">
        <v>2020</v>
      </c>
      <c r="M14" s="154" t="s">
        <v>379</v>
      </c>
      <c r="N14" s="148" t="s">
        <v>59</v>
      </c>
    </row>
    <row r="15" spans="1:14" ht="47.25" x14ac:dyDescent="0.25">
      <c r="A15" s="36">
        <v>7</v>
      </c>
      <c r="B15" s="148" t="s">
        <v>435</v>
      </c>
      <c r="C15" s="157" t="s">
        <v>66</v>
      </c>
      <c r="D15" s="157"/>
      <c r="E15" s="157"/>
      <c r="F15" s="157"/>
      <c r="G15" s="157">
        <v>0</v>
      </c>
      <c r="H15" s="157">
        <v>100000</v>
      </c>
      <c r="I15" s="161">
        <v>100000</v>
      </c>
      <c r="J15" s="164">
        <v>507183.79</v>
      </c>
      <c r="K15" s="163" t="s">
        <v>436</v>
      </c>
      <c r="L15" s="188">
        <v>2020</v>
      </c>
      <c r="M15" s="154" t="s">
        <v>379</v>
      </c>
      <c r="N15" s="148" t="s">
        <v>61</v>
      </c>
    </row>
    <row r="16" spans="1:14" ht="47.25" x14ac:dyDescent="0.25">
      <c r="A16" s="235">
        <v>8</v>
      </c>
      <c r="B16" s="148" t="s">
        <v>435</v>
      </c>
      <c r="C16" s="157" t="s">
        <v>67</v>
      </c>
      <c r="D16" s="157"/>
      <c r="E16" s="157">
        <v>112325</v>
      </c>
      <c r="F16" s="157">
        <v>112325</v>
      </c>
      <c r="G16" s="157">
        <v>14000</v>
      </c>
      <c r="H16" s="157">
        <v>100000</v>
      </c>
      <c r="I16" s="161">
        <v>226325</v>
      </c>
      <c r="J16" s="164">
        <v>226325</v>
      </c>
      <c r="K16" s="163" t="s">
        <v>438</v>
      </c>
      <c r="L16" s="190">
        <v>2020</v>
      </c>
      <c r="M16" s="154" t="s">
        <v>379</v>
      </c>
      <c r="N16" s="148" t="s">
        <v>58</v>
      </c>
    </row>
    <row r="17" spans="1:14" ht="47.25" x14ac:dyDescent="0.25">
      <c r="A17" s="36">
        <v>9</v>
      </c>
      <c r="B17" s="148" t="s">
        <v>435</v>
      </c>
      <c r="C17" s="157" t="s">
        <v>68</v>
      </c>
      <c r="D17" s="157"/>
      <c r="E17" s="165"/>
      <c r="F17" s="165"/>
      <c r="G17" s="157">
        <v>41893.06</v>
      </c>
      <c r="H17" s="157">
        <v>194239.66</v>
      </c>
      <c r="I17" s="161">
        <v>236132.72</v>
      </c>
      <c r="J17" s="164">
        <v>236132.72</v>
      </c>
      <c r="K17" s="163" t="s">
        <v>436</v>
      </c>
      <c r="L17" s="188">
        <v>2020</v>
      </c>
      <c r="M17" s="154" t="s">
        <v>379</v>
      </c>
      <c r="N17" s="148" t="s">
        <v>51</v>
      </c>
    </row>
    <row r="18" spans="1:14" ht="63" x14ac:dyDescent="0.25">
      <c r="A18" s="235">
        <v>10</v>
      </c>
      <c r="B18" s="148" t="s">
        <v>435</v>
      </c>
      <c r="C18" s="157" t="s">
        <v>69</v>
      </c>
      <c r="D18" s="157"/>
      <c r="E18" s="165"/>
      <c r="F18" s="165"/>
      <c r="G18" s="157">
        <v>19391.57</v>
      </c>
      <c r="H18" s="157">
        <v>94701.040000000008</v>
      </c>
      <c r="I18" s="161">
        <v>114092.61</v>
      </c>
      <c r="J18" s="164">
        <v>114092.61</v>
      </c>
      <c r="K18" s="163" t="s">
        <v>436</v>
      </c>
      <c r="L18" s="190">
        <v>2020</v>
      </c>
      <c r="M18" s="154" t="s">
        <v>379</v>
      </c>
      <c r="N18" s="148" t="s">
        <v>58</v>
      </c>
    </row>
    <row r="19" spans="1:14" ht="47.25" x14ac:dyDescent="0.25">
      <c r="A19" s="36">
        <v>11</v>
      </c>
      <c r="B19" s="148" t="s">
        <v>435</v>
      </c>
      <c r="C19" s="157" t="s">
        <v>70</v>
      </c>
      <c r="D19" s="157"/>
      <c r="E19" s="165"/>
      <c r="F19" s="165"/>
      <c r="G19" s="157">
        <v>51677.85</v>
      </c>
      <c r="H19" s="157">
        <v>235421.35</v>
      </c>
      <c r="I19" s="161">
        <v>287099.2</v>
      </c>
      <c r="J19" s="164">
        <v>287099.2</v>
      </c>
      <c r="K19" s="163" t="s">
        <v>436</v>
      </c>
      <c r="L19" s="188">
        <v>2020</v>
      </c>
      <c r="M19" s="154" t="s">
        <v>379</v>
      </c>
      <c r="N19" s="148" t="s">
        <v>51</v>
      </c>
    </row>
    <row r="20" spans="1:14" ht="63" x14ac:dyDescent="0.25">
      <c r="A20" s="36">
        <v>12</v>
      </c>
      <c r="B20" s="148" t="s">
        <v>435</v>
      </c>
      <c r="C20" s="157" t="s">
        <v>71</v>
      </c>
      <c r="D20" s="157"/>
      <c r="E20" s="165"/>
      <c r="F20" s="165"/>
      <c r="G20" s="157">
        <v>7221.32</v>
      </c>
      <c r="H20" s="157">
        <v>56754.53</v>
      </c>
      <c r="I20" s="161">
        <v>63975.85</v>
      </c>
      <c r="J20" s="164">
        <v>63975.85</v>
      </c>
      <c r="K20" s="163" t="s">
        <v>436</v>
      </c>
      <c r="L20" s="190">
        <v>2020</v>
      </c>
      <c r="M20" s="154" t="s">
        <v>379</v>
      </c>
      <c r="N20" s="148" t="s">
        <v>50</v>
      </c>
    </row>
    <row r="21" spans="1:14" ht="47.25" x14ac:dyDescent="0.25">
      <c r="A21" s="235">
        <v>13</v>
      </c>
      <c r="B21" s="148" t="s">
        <v>435</v>
      </c>
      <c r="C21" s="157" t="s">
        <v>72</v>
      </c>
      <c r="D21" s="157"/>
      <c r="E21" s="165"/>
      <c r="F21" s="165"/>
      <c r="G21" s="157">
        <v>103473.7</v>
      </c>
      <c r="H21" s="157">
        <v>490546.58</v>
      </c>
      <c r="I21" s="161">
        <v>594020.28</v>
      </c>
      <c r="J21" s="164">
        <v>594020.28</v>
      </c>
      <c r="K21" s="163" t="s">
        <v>436</v>
      </c>
      <c r="L21" s="188">
        <v>2020</v>
      </c>
      <c r="M21" s="154" t="s">
        <v>379</v>
      </c>
      <c r="N21" s="148" t="s">
        <v>50</v>
      </c>
    </row>
    <row r="22" spans="1:14" ht="76.5" customHeight="1" x14ac:dyDescent="0.25">
      <c r="A22" s="36">
        <v>14</v>
      </c>
      <c r="B22" s="50" t="s">
        <v>435</v>
      </c>
      <c r="C22" s="50" t="s">
        <v>719</v>
      </c>
      <c r="D22" s="50">
        <v>20946.79</v>
      </c>
      <c r="E22" s="50"/>
      <c r="F22" s="50"/>
      <c r="G22" s="50"/>
      <c r="H22" s="50">
        <v>118698.5</v>
      </c>
      <c r="I22" s="50"/>
      <c r="J22" s="50">
        <f>SUM(D22:I22)</f>
        <v>139645.29</v>
      </c>
      <c r="K22" s="50" t="s">
        <v>720</v>
      </c>
      <c r="L22" s="50">
        <v>2021</v>
      </c>
      <c r="M22" s="50"/>
      <c r="N22" s="50" t="s">
        <v>61</v>
      </c>
    </row>
    <row r="23" spans="1:14" ht="76.5" customHeight="1" x14ac:dyDescent="0.25">
      <c r="A23" s="36">
        <v>15</v>
      </c>
      <c r="B23" s="50" t="s">
        <v>435</v>
      </c>
      <c r="C23" s="50" t="s">
        <v>721</v>
      </c>
      <c r="D23" s="50">
        <v>6750</v>
      </c>
      <c r="E23" s="50"/>
      <c r="F23" s="50"/>
      <c r="G23" s="50"/>
      <c r="H23" s="253">
        <v>38250</v>
      </c>
      <c r="I23" s="50"/>
      <c r="J23" s="253">
        <f>SUM(D23:I23)</f>
        <v>45000</v>
      </c>
      <c r="K23" s="50" t="s">
        <v>722</v>
      </c>
      <c r="L23" s="50">
        <v>2021</v>
      </c>
      <c r="M23" s="50"/>
      <c r="N23" s="50" t="s">
        <v>61</v>
      </c>
    </row>
    <row r="24" spans="1:14" ht="110.25" x14ac:dyDescent="0.25">
      <c r="A24" s="36">
        <v>16</v>
      </c>
      <c r="B24" s="148" t="s">
        <v>435</v>
      </c>
      <c r="C24" s="230" t="s">
        <v>78</v>
      </c>
      <c r="D24" s="239"/>
      <c r="E24" s="240">
        <v>25340.79</v>
      </c>
      <c r="F24" s="157">
        <v>25340.79</v>
      </c>
      <c r="G24" s="157">
        <v>241231.21</v>
      </c>
      <c r="H24" s="157">
        <v>512616.23</v>
      </c>
      <c r="I24" s="161">
        <v>779188.23</v>
      </c>
      <c r="J24" s="164">
        <v>779188.33</v>
      </c>
      <c r="K24" s="166" t="s">
        <v>439</v>
      </c>
      <c r="L24" s="190">
        <v>2020</v>
      </c>
      <c r="M24" s="154" t="s">
        <v>379</v>
      </c>
      <c r="N24" s="148" t="s">
        <v>73</v>
      </c>
    </row>
    <row r="25" spans="1:14" ht="47.25" x14ac:dyDescent="0.25">
      <c r="A25" s="235">
        <v>17</v>
      </c>
      <c r="B25" s="12" t="s">
        <v>440</v>
      </c>
      <c r="C25" s="235" t="s">
        <v>165</v>
      </c>
      <c r="D25" s="233">
        <v>20976.26</v>
      </c>
      <c r="E25" s="6"/>
      <c r="F25" s="6"/>
      <c r="G25" s="233">
        <v>30000</v>
      </c>
      <c r="H25" s="6"/>
      <c r="I25" s="43"/>
      <c r="J25" s="238">
        <f>SUM(D25:I25)</f>
        <v>50976.259999999995</v>
      </c>
      <c r="K25" s="50" t="s">
        <v>454</v>
      </c>
      <c r="L25" s="189">
        <v>2021</v>
      </c>
      <c r="M25" s="6"/>
      <c r="N25" s="3" t="s">
        <v>58</v>
      </c>
    </row>
    <row r="26" spans="1:14" ht="78.75" x14ac:dyDescent="0.25">
      <c r="A26" s="26"/>
      <c r="B26" s="72" t="s">
        <v>313</v>
      </c>
      <c r="C26" s="54"/>
      <c r="D26" s="39"/>
      <c r="E26" s="39"/>
      <c r="F26" s="26"/>
      <c r="G26" s="26"/>
      <c r="H26" s="26"/>
      <c r="I26" s="44"/>
      <c r="J26" s="60"/>
      <c r="K26" s="52"/>
      <c r="L26" s="191"/>
      <c r="M26" s="26"/>
      <c r="N26" s="26"/>
    </row>
    <row r="27" spans="1:14" ht="52.5" customHeight="1" x14ac:dyDescent="0.25">
      <c r="A27" s="67"/>
      <c r="B27" s="70" t="s">
        <v>314</v>
      </c>
      <c r="C27" s="71"/>
      <c r="D27" s="68">
        <f t="shared" ref="D27:J27" si="1">SUM(D33+D28+D154+D171)</f>
        <v>4457047.67</v>
      </c>
      <c r="E27" s="68">
        <f t="shared" si="1"/>
        <v>472030.31</v>
      </c>
      <c r="F27" s="68">
        <f t="shared" si="1"/>
        <v>364111.39</v>
      </c>
      <c r="G27" s="68">
        <f t="shared" si="1"/>
        <v>4624049.3699999992</v>
      </c>
      <c r="H27" s="68">
        <f t="shared" si="1"/>
        <v>8170344.2499999991</v>
      </c>
      <c r="I27" s="68">
        <f t="shared" si="1"/>
        <v>16106086.25</v>
      </c>
      <c r="J27" s="68">
        <f t="shared" si="1"/>
        <v>13924793.939999998</v>
      </c>
      <c r="K27" s="51"/>
      <c r="L27" s="192"/>
      <c r="M27" s="38"/>
      <c r="N27" s="38"/>
    </row>
    <row r="28" spans="1:14" ht="31.5" x14ac:dyDescent="0.25">
      <c r="A28" s="44"/>
      <c r="B28" s="44" t="s">
        <v>315</v>
      </c>
      <c r="C28" s="52"/>
      <c r="D28" s="69">
        <f>SUM(D29:D32)</f>
        <v>103042</v>
      </c>
      <c r="E28" s="69">
        <f t="shared" ref="E28:J28" si="2">SUM(E29:E32)</f>
        <v>0</v>
      </c>
      <c r="F28" s="69">
        <f t="shared" si="2"/>
        <v>0</v>
      </c>
      <c r="G28" s="69">
        <f t="shared" si="2"/>
        <v>0</v>
      </c>
      <c r="H28" s="69">
        <f t="shared" si="2"/>
        <v>0</v>
      </c>
      <c r="I28" s="90">
        <f t="shared" si="2"/>
        <v>0</v>
      </c>
      <c r="J28" s="93">
        <f t="shared" si="2"/>
        <v>0</v>
      </c>
      <c r="K28" s="52"/>
      <c r="L28" s="191"/>
      <c r="M28" s="26"/>
      <c r="N28" s="26"/>
    </row>
    <row r="29" spans="1:14" ht="49.5" customHeight="1" x14ac:dyDescent="0.25">
      <c r="A29" s="3">
        <v>18</v>
      </c>
      <c r="B29" s="147" t="s">
        <v>361</v>
      </c>
      <c r="C29" s="147" t="s">
        <v>441</v>
      </c>
      <c r="D29" s="167">
        <v>3000</v>
      </c>
      <c r="E29" s="168"/>
      <c r="F29" s="168"/>
      <c r="G29" s="153"/>
      <c r="H29" s="169"/>
      <c r="I29" s="170"/>
      <c r="J29" s="171"/>
      <c r="K29" s="172" t="s">
        <v>442</v>
      </c>
      <c r="L29" s="193">
        <v>2020</v>
      </c>
      <c r="M29" s="173"/>
      <c r="N29" s="153" t="s">
        <v>48</v>
      </c>
    </row>
    <row r="30" spans="1:14" ht="33.950000000000003" customHeight="1" x14ac:dyDescent="0.25">
      <c r="A30" s="3">
        <v>19</v>
      </c>
      <c r="B30" s="153" t="s">
        <v>361</v>
      </c>
      <c r="C30" s="153" t="s">
        <v>157</v>
      </c>
      <c r="D30" s="167">
        <v>700</v>
      </c>
      <c r="E30" s="174"/>
      <c r="F30" s="168"/>
      <c r="G30" s="153"/>
      <c r="H30" s="153"/>
      <c r="I30" s="175"/>
      <c r="J30" s="176"/>
      <c r="K30" s="172" t="s">
        <v>157</v>
      </c>
      <c r="L30" s="193">
        <v>2020</v>
      </c>
      <c r="M30" s="173"/>
      <c r="N30" s="153" t="s">
        <v>58</v>
      </c>
    </row>
    <row r="31" spans="1:14" ht="47.25" x14ac:dyDescent="0.25">
      <c r="A31" s="235">
        <v>20</v>
      </c>
      <c r="B31" s="3" t="s">
        <v>361</v>
      </c>
      <c r="C31" s="4" t="s">
        <v>300</v>
      </c>
      <c r="D31" s="11">
        <v>96342</v>
      </c>
      <c r="E31" s="23"/>
      <c r="F31" s="11"/>
      <c r="G31" s="4"/>
      <c r="H31" s="4"/>
      <c r="I31" s="41"/>
      <c r="J31" s="57"/>
      <c r="K31" s="49" t="s">
        <v>463</v>
      </c>
      <c r="L31" s="194">
        <v>2020</v>
      </c>
      <c r="M31" s="33"/>
      <c r="N31" s="4" t="s">
        <v>443</v>
      </c>
    </row>
    <row r="32" spans="1:14" ht="31.5" x14ac:dyDescent="0.25">
      <c r="A32" s="235">
        <v>21</v>
      </c>
      <c r="B32" s="3" t="s">
        <v>361</v>
      </c>
      <c r="C32" s="3" t="s">
        <v>15</v>
      </c>
      <c r="D32" s="6">
        <v>3000</v>
      </c>
      <c r="E32" s="6"/>
      <c r="F32" s="6"/>
      <c r="G32" s="3"/>
      <c r="H32" s="3"/>
      <c r="I32" s="12"/>
      <c r="J32" s="61"/>
      <c r="K32" s="53" t="s">
        <v>211</v>
      </c>
      <c r="L32" s="194">
        <v>2020</v>
      </c>
      <c r="M32" s="33"/>
      <c r="N32" s="3" t="s">
        <v>60</v>
      </c>
    </row>
    <row r="33" spans="1:14" ht="45.75" customHeight="1" x14ac:dyDescent="0.25">
      <c r="A33" s="39"/>
      <c r="B33" s="44" t="s">
        <v>316</v>
      </c>
      <c r="C33" s="52"/>
      <c r="D33" s="245">
        <f t="shared" ref="D33:J33" si="3">SUM(D34:D153)</f>
        <v>2143963.38</v>
      </c>
      <c r="E33" s="245">
        <f t="shared" si="3"/>
        <v>299089.31</v>
      </c>
      <c r="F33" s="245">
        <f t="shared" si="3"/>
        <v>0</v>
      </c>
      <c r="G33" s="245">
        <f t="shared" si="3"/>
        <v>3824307.3499999996</v>
      </c>
      <c r="H33" s="245">
        <f t="shared" si="3"/>
        <v>7113125.6799999997</v>
      </c>
      <c r="I33" s="245">
        <f t="shared" si="3"/>
        <v>12945228.48</v>
      </c>
      <c r="J33" s="245">
        <f t="shared" si="3"/>
        <v>11555974.669999998</v>
      </c>
      <c r="K33" s="54"/>
      <c r="L33" s="195"/>
      <c r="M33" s="39"/>
      <c r="N33" s="39"/>
    </row>
    <row r="34" spans="1:14" ht="67.5" customHeight="1" x14ac:dyDescent="0.25">
      <c r="A34" s="3">
        <v>21</v>
      </c>
      <c r="B34" s="21" t="s">
        <v>444</v>
      </c>
      <c r="C34" s="20" t="s">
        <v>77</v>
      </c>
      <c r="D34" s="5"/>
      <c r="E34" s="22"/>
      <c r="F34" s="5"/>
      <c r="G34" s="22">
        <v>1244982.69</v>
      </c>
      <c r="H34" s="20">
        <v>4511967.3499999996</v>
      </c>
      <c r="I34" s="45">
        <v>5756950.04</v>
      </c>
      <c r="J34" s="58">
        <v>5756950.04</v>
      </c>
      <c r="K34" s="49" t="s">
        <v>637</v>
      </c>
      <c r="L34" s="196">
        <v>2020</v>
      </c>
      <c r="M34" s="5" t="s">
        <v>380</v>
      </c>
      <c r="N34" s="29" t="s">
        <v>88</v>
      </c>
    </row>
    <row r="35" spans="1:14" ht="47.25" x14ac:dyDescent="0.25">
      <c r="A35" s="30">
        <v>22</v>
      </c>
      <c r="B35" s="177" t="s">
        <v>444</v>
      </c>
      <c r="C35" s="155" t="s">
        <v>705</v>
      </c>
      <c r="D35" s="154"/>
      <c r="E35" s="156">
        <v>0</v>
      </c>
      <c r="F35" s="154"/>
      <c r="G35" s="178">
        <v>2021201.91</v>
      </c>
      <c r="H35" s="157">
        <v>1738392.45</v>
      </c>
      <c r="I35" s="158">
        <v>3759594.36</v>
      </c>
      <c r="J35" s="159">
        <v>3759594.36</v>
      </c>
      <c r="K35" s="166" t="s">
        <v>637</v>
      </c>
      <c r="L35" s="190">
        <v>2020</v>
      </c>
      <c r="M35" s="154" t="s">
        <v>380</v>
      </c>
      <c r="N35" s="179" t="s">
        <v>88</v>
      </c>
    </row>
    <row r="36" spans="1:14" ht="54" customHeight="1" x14ac:dyDescent="0.25">
      <c r="A36" s="235">
        <v>23</v>
      </c>
      <c r="B36" s="21" t="s">
        <v>444</v>
      </c>
      <c r="C36" s="17" t="s">
        <v>96</v>
      </c>
      <c r="D36" s="5"/>
      <c r="E36" s="31"/>
      <c r="F36" s="5"/>
      <c r="G36" s="32">
        <v>552122.75</v>
      </c>
      <c r="H36" s="20">
        <v>169606.32999999996</v>
      </c>
      <c r="I36" s="46">
        <v>721729.08</v>
      </c>
      <c r="J36" s="62">
        <v>721729.08</v>
      </c>
      <c r="K36" s="55" t="s">
        <v>96</v>
      </c>
      <c r="L36" s="196">
        <v>2020</v>
      </c>
      <c r="M36" s="5" t="s">
        <v>380</v>
      </c>
      <c r="N36" s="29" t="s">
        <v>88</v>
      </c>
    </row>
    <row r="37" spans="1:14" ht="94.5" x14ac:dyDescent="0.25">
      <c r="A37" s="30">
        <v>24</v>
      </c>
      <c r="B37" s="177" t="s">
        <v>444</v>
      </c>
      <c r="C37" s="155" t="s">
        <v>82</v>
      </c>
      <c r="D37" s="154"/>
      <c r="E37" s="178">
        <v>200000</v>
      </c>
      <c r="F37" s="154"/>
      <c r="G37" s="156"/>
      <c r="H37" s="157"/>
      <c r="I37" s="180">
        <v>200000</v>
      </c>
      <c r="J37" s="181">
        <v>200000</v>
      </c>
      <c r="K37" s="166" t="s">
        <v>639</v>
      </c>
      <c r="L37" s="190">
        <v>2020</v>
      </c>
      <c r="M37" s="154"/>
      <c r="N37" s="182" t="s">
        <v>81</v>
      </c>
    </row>
    <row r="38" spans="1:14" ht="51.75" customHeight="1" x14ac:dyDescent="0.25">
      <c r="A38" s="235">
        <v>25</v>
      </c>
      <c r="B38" s="21" t="s">
        <v>444</v>
      </c>
      <c r="C38" s="17" t="s">
        <v>681</v>
      </c>
      <c r="D38" s="6">
        <v>140266.45000000001</v>
      </c>
      <c r="E38" s="32"/>
      <c r="F38" s="5"/>
      <c r="G38" s="31"/>
      <c r="H38" s="20"/>
      <c r="I38" s="47"/>
      <c r="J38" s="63"/>
      <c r="K38" s="55"/>
      <c r="L38" s="196"/>
      <c r="M38" s="5"/>
      <c r="N38" s="30"/>
    </row>
    <row r="39" spans="1:14" ht="63" x14ac:dyDescent="0.25">
      <c r="A39" s="30">
        <v>26</v>
      </c>
      <c r="B39" s="21" t="s">
        <v>444</v>
      </c>
      <c r="C39" s="3" t="s">
        <v>250</v>
      </c>
      <c r="D39" s="32">
        <v>6300</v>
      </c>
      <c r="E39" s="6"/>
      <c r="F39" s="6"/>
      <c r="G39" s="3"/>
      <c r="H39" s="3"/>
      <c r="I39" s="12"/>
      <c r="J39" s="61"/>
      <c r="K39" s="53" t="s">
        <v>251</v>
      </c>
      <c r="L39" s="196">
        <v>2020</v>
      </c>
      <c r="M39" s="33"/>
      <c r="N39" s="3" t="s">
        <v>47</v>
      </c>
    </row>
    <row r="40" spans="1:14" ht="44.1" customHeight="1" x14ac:dyDescent="0.25">
      <c r="A40" s="235">
        <v>27</v>
      </c>
      <c r="B40" s="21" t="s">
        <v>444</v>
      </c>
      <c r="C40" s="3" t="s">
        <v>252</v>
      </c>
      <c r="D40" s="32">
        <v>7200</v>
      </c>
      <c r="E40" s="6"/>
      <c r="F40" s="6"/>
      <c r="G40" s="3"/>
      <c r="H40" s="3"/>
      <c r="I40" s="12"/>
      <c r="J40" s="61"/>
      <c r="K40" s="53" t="s">
        <v>252</v>
      </c>
      <c r="L40" s="196">
        <v>2020</v>
      </c>
      <c r="M40" s="33"/>
      <c r="N40" s="3" t="s">
        <v>47</v>
      </c>
    </row>
    <row r="41" spans="1:14" ht="63" x14ac:dyDescent="0.25">
      <c r="A41" s="30">
        <v>28</v>
      </c>
      <c r="B41" s="21" t="s">
        <v>444</v>
      </c>
      <c r="C41" s="3" t="s">
        <v>253</v>
      </c>
      <c r="D41" s="32">
        <v>5000</v>
      </c>
      <c r="E41" s="6"/>
      <c r="F41" s="6"/>
      <c r="G41" s="3"/>
      <c r="H41" s="3"/>
      <c r="I41" s="12"/>
      <c r="J41" s="61"/>
      <c r="K41" s="53" t="s">
        <v>464</v>
      </c>
      <c r="L41" s="196">
        <v>2020</v>
      </c>
      <c r="M41" s="33"/>
      <c r="N41" s="3" t="s">
        <v>47</v>
      </c>
    </row>
    <row r="42" spans="1:14" ht="63" x14ac:dyDescent="0.25">
      <c r="A42" s="235">
        <v>29</v>
      </c>
      <c r="B42" s="177" t="s">
        <v>444</v>
      </c>
      <c r="C42" s="153" t="s">
        <v>302</v>
      </c>
      <c r="D42" s="167">
        <v>8000</v>
      </c>
      <c r="E42" s="168"/>
      <c r="F42" s="168"/>
      <c r="G42" s="175"/>
      <c r="H42" s="175"/>
      <c r="I42" s="175"/>
      <c r="J42" s="176"/>
      <c r="K42" s="172" t="s">
        <v>640</v>
      </c>
      <c r="L42" s="190">
        <v>2020</v>
      </c>
      <c r="M42" s="173"/>
      <c r="N42" s="153" t="s">
        <v>48</v>
      </c>
    </row>
    <row r="43" spans="1:14" ht="31.5" x14ac:dyDescent="0.25">
      <c r="A43" s="30">
        <v>30</v>
      </c>
      <c r="B43" s="21" t="s">
        <v>444</v>
      </c>
      <c r="C43" s="3" t="s">
        <v>152</v>
      </c>
      <c r="D43" s="9">
        <v>800</v>
      </c>
      <c r="E43" s="6"/>
      <c r="F43" s="6"/>
      <c r="G43" s="3"/>
      <c r="H43" s="7"/>
      <c r="I43" s="7"/>
      <c r="J43" s="64"/>
      <c r="K43" s="13" t="s">
        <v>445</v>
      </c>
      <c r="L43" s="196">
        <v>2020</v>
      </c>
      <c r="M43" s="33"/>
      <c r="N43" s="3" t="s">
        <v>48</v>
      </c>
    </row>
    <row r="44" spans="1:14" ht="94.5" x14ac:dyDescent="0.25">
      <c r="A44" s="235">
        <v>31</v>
      </c>
      <c r="B44" s="177" t="s">
        <v>444</v>
      </c>
      <c r="C44" s="153" t="s">
        <v>231</v>
      </c>
      <c r="D44" s="183">
        <v>9148.5499999999993</v>
      </c>
      <c r="E44" s="168"/>
      <c r="F44" s="168"/>
      <c r="G44" s="153"/>
      <c r="H44" s="153"/>
      <c r="I44" s="175"/>
      <c r="J44" s="176"/>
      <c r="K44" s="172" t="s">
        <v>465</v>
      </c>
      <c r="L44" s="190">
        <v>2020</v>
      </c>
      <c r="M44" s="173"/>
      <c r="N44" s="153" t="s">
        <v>49</v>
      </c>
    </row>
    <row r="45" spans="1:14" ht="47.25" x14ac:dyDescent="0.25">
      <c r="A45" s="30">
        <v>32</v>
      </c>
      <c r="B45" s="21" t="s">
        <v>444</v>
      </c>
      <c r="C45" s="3" t="s">
        <v>446</v>
      </c>
      <c r="D45" s="14">
        <v>7540</v>
      </c>
      <c r="E45" s="6"/>
      <c r="F45" s="6"/>
      <c r="G45" s="3"/>
      <c r="H45" s="3"/>
      <c r="I45" s="12"/>
      <c r="J45" s="61"/>
      <c r="K45" s="53" t="s">
        <v>447</v>
      </c>
      <c r="L45" s="196">
        <v>2020</v>
      </c>
      <c r="M45" s="33"/>
      <c r="N45" s="3" t="s">
        <v>49</v>
      </c>
    </row>
    <row r="46" spans="1:14" ht="47.25" x14ac:dyDescent="0.25">
      <c r="A46" s="235">
        <v>33</v>
      </c>
      <c r="B46" s="177" t="s">
        <v>444</v>
      </c>
      <c r="C46" s="153" t="s">
        <v>174</v>
      </c>
      <c r="D46" s="168">
        <v>69000</v>
      </c>
      <c r="E46" s="168"/>
      <c r="F46" s="168"/>
      <c r="G46" s="153"/>
      <c r="H46" s="153"/>
      <c r="I46" s="175"/>
      <c r="J46" s="176"/>
      <c r="K46" s="172" t="s">
        <v>173</v>
      </c>
      <c r="L46" s="190">
        <v>2020</v>
      </c>
      <c r="M46" s="173"/>
      <c r="N46" s="153" t="s">
        <v>50</v>
      </c>
    </row>
    <row r="47" spans="1:14" ht="31.5" x14ac:dyDescent="0.25">
      <c r="A47" s="30">
        <v>34</v>
      </c>
      <c r="B47" s="177" t="s">
        <v>444</v>
      </c>
      <c r="C47" s="153" t="s">
        <v>176</v>
      </c>
      <c r="D47" s="168">
        <v>5900</v>
      </c>
      <c r="E47" s="168"/>
      <c r="F47" s="168"/>
      <c r="G47" s="153"/>
      <c r="H47" s="153"/>
      <c r="I47" s="175"/>
      <c r="J47" s="176"/>
      <c r="K47" s="172" t="s">
        <v>175</v>
      </c>
      <c r="L47" s="190">
        <v>2020</v>
      </c>
      <c r="M47" s="173"/>
      <c r="N47" s="153" t="s">
        <v>50</v>
      </c>
    </row>
    <row r="48" spans="1:14" ht="47.25" x14ac:dyDescent="0.25">
      <c r="A48" s="235">
        <v>35</v>
      </c>
      <c r="B48" s="21" t="s">
        <v>444</v>
      </c>
      <c r="C48" s="3" t="s">
        <v>237</v>
      </c>
      <c r="D48" s="9">
        <v>5047.41</v>
      </c>
      <c r="E48" s="6"/>
      <c r="F48" s="6"/>
      <c r="G48" s="3"/>
      <c r="H48" s="3"/>
      <c r="I48" s="12"/>
      <c r="J48" s="61"/>
      <c r="K48" s="53" t="s">
        <v>238</v>
      </c>
      <c r="L48" s="196">
        <v>2020</v>
      </c>
      <c r="M48" s="33"/>
      <c r="N48" s="3" t="s">
        <v>51</v>
      </c>
    </row>
    <row r="49" spans="1:15" ht="47.25" x14ac:dyDescent="0.25">
      <c r="A49" s="30">
        <v>36</v>
      </c>
      <c r="B49" s="177" t="s">
        <v>444</v>
      </c>
      <c r="C49" s="153" t="s">
        <v>240</v>
      </c>
      <c r="D49" s="167">
        <v>36258.6</v>
      </c>
      <c r="E49" s="168"/>
      <c r="F49" s="168"/>
      <c r="G49" s="153"/>
      <c r="H49" s="153"/>
      <c r="I49" s="175"/>
      <c r="J49" s="176"/>
      <c r="K49" s="172" t="s">
        <v>241</v>
      </c>
      <c r="L49" s="190">
        <v>2020</v>
      </c>
      <c r="M49" s="173"/>
      <c r="N49" s="153" t="s">
        <v>51</v>
      </c>
    </row>
    <row r="50" spans="1:15" ht="47.25" x14ac:dyDescent="0.25">
      <c r="A50" s="235">
        <v>37</v>
      </c>
      <c r="B50" s="21" t="s">
        <v>444</v>
      </c>
      <c r="C50" s="3" t="s">
        <v>242</v>
      </c>
      <c r="D50" s="9">
        <v>5000</v>
      </c>
      <c r="E50" s="6"/>
      <c r="F50" s="6"/>
      <c r="G50" s="3"/>
      <c r="H50" s="3"/>
      <c r="I50" s="12"/>
      <c r="J50" s="61"/>
      <c r="K50" s="53" t="s">
        <v>242</v>
      </c>
      <c r="L50" s="196">
        <v>2020</v>
      </c>
      <c r="M50" s="33"/>
      <c r="N50" s="3" t="s">
        <v>51</v>
      </c>
    </row>
    <row r="51" spans="1:15" x14ac:dyDescent="0.25">
      <c r="A51" s="30">
        <v>38</v>
      </c>
      <c r="B51" s="177" t="s">
        <v>444</v>
      </c>
      <c r="C51" s="153" t="s">
        <v>19</v>
      </c>
      <c r="D51" s="168">
        <v>11500</v>
      </c>
      <c r="E51" s="168"/>
      <c r="F51" s="168"/>
      <c r="G51" s="153"/>
      <c r="H51" s="153"/>
      <c r="I51" s="175"/>
      <c r="J51" s="176"/>
      <c r="K51" s="172" t="s">
        <v>466</v>
      </c>
      <c r="L51" s="190">
        <v>2020</v>
      </c>
      <c r="M51" s="173"/>
      <c r="N51" s="153" t="s">
        <v>53</v>
      </c>
    </row>
    <row r="52" spans="1:15" ht="63" x14ac:dyDescent="0.25">
      <c r="A52" s="235">
        <v>39</v>
      </c>
      <c r="B52" s="21" t="s">
        <v>444</v>
      </c>
      <c r="C52" s="3" t="s">
        <v>20</v>
      </c>
      <c r="D52" s="6">
        <v>2900</v>
      </c>
      <c r="E52" s="6"/>
      <c r="F52" s="6"/>
      <c r="G52" s="3"/>
      <c r="H52" s="3"/>
      <c r="I52" s="12"/>
      <c r="J52" s="61"/>
      <c r="K52" s="53" t="s">
        <v>467</v>
      </c>
      <c r="L52" s="196">
        <v>2020</v>
      </c>
      <c r="M52" s="33"/>
      <c r="N52" s="3" t="s">
        <v>53</v>
      </c>
    </row>
    <row r="53" spans="1:15" ht="31.5" x14ac:dyDescent="0.25">
      <c r="A53" s="30">
        <v>40</v>
      </c>
      <c r="B53" s="177" t="s">
        <v>444</v>
      </c>
      <c r="C53" s="153" t="s">
        <v>254</v>
      </c>
      <c r="D53" s="167">
        <v>7200</v>
      </c>
      <c r="E53" s="168"/>
      <c r="F53" s="168"/>
      <c r="G53" s="153"/>
      <c r="H53" s="153"/>
      <c r="I53" s="175"/>
      <c r="J53" s="176"/>
      <c r="K53" s="172" t="s">
        <v>468</v>
      </c>
      <c r="L53" s="190">
        <v>2020</v>
      </c>
      <c r="M53" s="173"/>
      <c r="N53" s="153" t="s">
        <v>55</v>
      </c>
    </row>
    <row r="54" spans="1:15" ht="47.25" x14ac:dyDescent="0.25">
      <c r="A54" s="235">
        <v>41</v>
      </c>
      <c r="B54" s="177" t="s">
        <v>444</v>
      </c>
      <c r="C54" s="153" t="s">
        <v>264</v>
      </c>
      <c r="D54" s="167">
        <v>17000</v>
      </c>
      <c r="E54" s="168"/>
      <c r="F54" s="168"/>
      <c r="G54" s="153"/>
      <c r="H54" s="153"/>
      <c r="I54" s="175"/>
      <c r="J54" s="176"/>
      <c r="K54" s="172" t="s">
        <v>265</v>
      </c>
      <c r="L54" s="190">
        <v>2020</v>
      </c>
      <c r="M54" s="173"/>
      <c r="N54" s="153" t="s">
        <v>55</v>
      </c>
      <c r="O54" s="250"/>
    </row>
    <row r="55" spans="1:15" ht="31.5" x14ac:dyDescent="0.25">
      <c r="A55" s="30">
        <v>42</v>
      </c>
      <c r="B55" s="177" t="s">
        <v>444</v>
      </c>
      <c r="C55" s="153" t="s">
        <v>36</v>
      </c>
      <c r="D55" s="167">
        <v>45000</v>
      </c>
      <c r="E55" s="168">
        <v>2000</v>
      </c>
      <c r="F55" s="168"/>
      <c r="G55" s="153"/>
      <c r="H55" s="153"/>
      <c r="I55" s="175"/>
      <c r="J55" s="176"/>
      <c r="K55" s="172" t="s">
        <v>195</v>
      </c>
      <c r="L55" s="190">
        <v>2020</v>
      </c>
      <c r="M55" s="173"/>
      <c r="N55" s="153" t="s">
        <v>56</v>
      </c>
      <c r="O55" s="250"/>
    </row>
    <row r="56" spans="1:15" ht="31.5" x14ac:dyDescent="0.25">
      <c r="A56" s="235">
        <v>43</v>
      </c>
      <c r="B56" s="177" t="s">
        <v>444</v>
      </c>
      <c r="C56" s="153" t="s">
        <v>198</v>
      </c>
      <c r="D56" s="167">
        <v>800</v>
      </c>
      <c r="E56" s="168"/>
      <c r="F56" s="168"/>
      <c r="G56" s="153"/>
      <c r="H56" s="153"/>
      <c r="I56" s="175"/>
      <c r="J56" s="176"/>
      <c r="K56" s="172" t="s">
        <v>641</v>
      </c>
      <c r="L56" s="190">
        <v>2020</v>
      </c>
      <c r="M56" s="173"/>
      <c r="N56" s="153" t="s">
        <v>56</v>
      </c>
      <c r="O56" s="250"/>
    </row>
    <row r="57" spans="1:15" ht="47.25" x14ac:dyDescent="0.25">
      <c r="A57" s="30">
        <v>44</v>
      </c>
      <c r="B57" s="177" t="s">
        <v>444</v>
      </c>
      <c r="C57" s="153" t="s">
        <v>168</v>
      </c>
      <c r="D57" s="168">
        <v>9500</v>
      </c>
      <c r="E57" s="168"/>
      <c r="F57" s="168"/>
      <c r="G57" s="153"/>
      <c r="H57" s="153"/>
      <c r="I57" s="175"/>
      <c r="J57" s="176"/>
      <c r="K57" s="172" t="s">
        <v>469</v>
      </c>
      <c r="L57" s="190">
        <v>2020</v>
      </c>
      <c r="M57" s="173"/>
      <c r="N57" s="153" t="s">
        <v>166</v>
      </c>
      <c r="O57" s="250"/>
    </row>
    <row r="58" spans="1:15" ht="55.5" customHeight="1" x14ac:dyDescent="0.25">
      <c r="A58" s="235">
        <v>45</v>
      </c>
      <c r="B58" s="21" t="s">
        <v>444</v>
      </c>
      <c r="C58" s="234" t="s">
        <v>694</v>
      </c>
      <c r="D58" s="21">
        <v>17164.09</v>
      </c>
      <c r="E58" s="21"/>
      <c r="F58" s="21"/>
      <c r="G58" s="21"/>
      <c r="H58" s="21">
        <v>97263.2</v>
      </c>
      <c r="I58" s="21"/>
      <c r="J58" s="21">
        <v>114427.29</v>
      </c>
      <c r="K58" s="234" t="s">
        <v>695</v>
      </c>
      <c r="L58" s="246">
        <v>2021</v>
      </c>
      <c r="M58" s="18"/>
      <c r="N58" s="235" t="s">
        <v>166</v>
      </c>
      <c r="O58" s="251"/>
    </row>
    <row r="59" spans="1:15" ht="47.25" x14ac:dyDescent="0.25">
      <c r="A59" s="30">
        <v>46</v>
      </c>
      <c r="B59" s="21" t="s">
        <v>444</v>
      </c>
      <c r="C59" s="3" t="s">
        <v>156</v>
      </c>
      <c r="D59" s="9">
        <v>8701</v>
      </c>
      <c r="E59" s="6"/>
      <c r="F59" s="6"/>
      <c r="G59" s="3"/>
      <c r="H59" s="3"/>
      <c r="I59" s="12"/>
      <c r="J59" s="61"/>
      <c r="K59" s="53" t="s">
        <v>155</v>
      </c>
      <c r="L59" s="196">
        <v>2020</v>
      </c>
      <c r="M59" s="33"/>
      <c r="N59" s="3" t="s">
        <v>58</v>
      </c>
      <c r="O59" s="250"/>
    </row>
    <row r="60" spans="1:15" ht="63" x14ac:dyDescent="0.25">
      <c r="A60" s="235">
        <v>47</v>
      </c>
      <c r="B60" s="184" t="s">
        <v>444</v>
      </c>
      <c r="C60" s="184" t="s">
        <v>154</v>
      </c>
      <c r="D60" s="184">
        <v>2900</v>
      </c>
      <c r="E60" s="184"/>
      <c r="F60" s="184"/>
      <c r="G60" s="184"/>
      <c r="H60" s="184"/>
      <c r="I60" s="184"/>
      <c r="J60" s="184"/>
      <c r="K60" s="184" t="s">
        <v>470</v>
      </c>
      <c r="L60" s="185">
        <v>2020</v>
      </c>
      <c r="M60" s="184"/>
      <c r="N60" s="184" t="s">
        <v>58</v>
      </c>
    </row>
    <row r="61" spans="1:15" ht="47.25" x14ac:dyDescent="0.25">
      <c r="A61" s="30">
        <v>48</v>
      </c>
      <c r="B61" s="184" t="s">
        <v>444</v>
      </c>
      <c r="C61" s="184" t="s">
        <v>12</v>
      </c>
      <c r="D61" s="184"/>
      <c r="E61" s="184"/>
      <c r="F61" s="184"/>
      <c r="G61" s="184">
        <v>6000</v>
      </c>
      <c r="H61" s="184"/>
      <c r="I61" s="184"/>
      <c r="J61" s="184"/>
      <c r="K61" s="184" t="s">
        <v>471</v>
      </c>
      <c r="L61" s="185">
        <v>2020</v>
      </c>
      <c r="M61" s="184"/>
      <c r="N61" s="184" t="s">
        <v>58</v>
      </c>
    </row>
    <row r="62" spans="1:15" ht="47.25" x14ac:dyDescent="0.25">
      <c r="A62" s="235">
        <v>49</v>
      </c>
      <c r="B62" s="184" t="s">
        <v>444</v>
      </c>
      <c r="C62" s="184" t="s">
        <v>182</v>
      </c>
      <c r="D62" s="184">
        <v>11600</v>
      </c>
      <c r="E62" s="184"/>
      <c r="F62" s="184"/>
      <c r="G62" s="184"/>
      <c r="H62" s="184"/>
      <c r="I62" s="184"/>
      <c r="J62" s="184"/>
      <c r="K62" s="184" t="s">
        <v>642</v>
      </c>
      <c r="L62" s="185">
        <v>2020</v>
      </c>
      <c r="M62" s="184"/>
      <c r="N62" s="184" t="s">
        <v>474</v>
      </c>
    </row>
    <row r="63" spans="1:15" ht="47.25" x14ac:dyDescent="0.25">
      <c r="A63" s="30">
        <v>50</v>
      </c>
      <c r="B63" s="21" t="s">
        <v>444</v>
      </c>
      <c r="C63" s="15" t="s">
        <v>646</v>
      </c>
      <c r="D63" s="6">
        <v>14000</v>
      </c>
      <c r="E63" s="6"/>
      <c r="F63" s="6"/>
      <c r="G63" s="3"/>
      <c r="H63" s="3"/>
      <c r="I63" s="12"/>
      <c r="J63" s="61"/>
      <c r="K63" s="53" t="s">
        <v>472</v>
      </c>
      <c r="L63" s="196">
        <v>2020</v>
      </c>
      <c r="M63" s="33"/>
      <c r="N63" s="3" t="s">
        <v>474</v>
      </c>
    </row>
    <row r="64" spans="1:15" ht="63" customHeight="1" x14ac:dyDescent="0.25">
      <c r="A64" s="235">
        <v>51</v>
      </c>
      <c r="B64" s="184" t="s">
        <v>444</v>
      </c>
      <c r="C64" s="184" t="s">
        <v>181</v>
      </c>
      <c r="D64" s="184">
        <v>19000</v>
      </c>
      <c r="E64" s="184"/>
      <c r="F64" s="184"/>
      <c r="G64" s="184"/>
      <c r="H64" s="184"/>
      <c r="I64" s="184"/>
      <c r="J64" s="184"/>
      <c r="K64" s="184" t="s">
        <v>184</v>
      </c>
      <c r="L64" s="185">
        <v>2020</v>
      </c>
      <c r="M64" s="184"/>
      <c r="N64" s="184" t="s">
        <v>473</v>
      </c>
    </row>
    <row r="65" spans="1:15" ht="31.5" x14ac:dyDescent="0.25">
      <c r="A65" s="30">
        <v>52</v>
      </c>
      <c r="B65" s="21" t="s">
        <v>444</v>
      </c>
      <c r="C65" s="3" t="s">
        <v>690</v>
      </c>
      <c r="D65" s="6">
        <v>3000</v>
      </c>
      <c r="E65" s="6"/>
      <c r="F65" s="6"/>
      <c r="G65" s="3"/>
      <c r="H65" s="3"/>
      <c r="I65" s="12"/>
      <c r="J65" s="61"/>
      <c r="K65" s="53" t="s">
        <v>643</v>
      </c>
      <c r="L65" s="196">
        <v>2020</v>
      </c>
      <c r="M65" s="33"/>
      <c r="N65" s="3" t="s">
        <v>60</v>
      </c>
    </row>
    <row r="66" spans="1:15" ht="47.25" x14ac:dyDescent="0.25">
      <c r="A66" s="235">
        <v>53</v>
      </c>
      <c r="B66" s="234" t="s">
        <v>444</v>
      </c>
      <c r="C66" s="234" t="s">
        <v>213</v>
      </c>
      <c r="D66" s="234">
        <v>8600</v>
      </c>
      <c r="E66" s="234"/>
      <c r="F66" s="234"/>
      <c r="G66" s="234"/>
      <c r="H66" s="234"/>
      <c r="I66" s="234"/>
      <c r="J66" s="234">
        <v>8600</v>
      </c>
      <c r="K66" s="234" t="s">
        <v>708</v>
      </c>
      <c r="L66" s="197">
        <v>2020</v>
      </c>
      <c r="M66" s="234"/>
      <c r="N66" s="234" t="s">
        <v>475</v>
      </c>
    </row>
    <row r="67" spans="1:15" ht="110.25" x14ac:dyDescent="0.25">
      <c r="A67" s="30">
        <v>54</v>
      </c>
      <c r="B67" s="21" t="s">
        <v>444</v>
      </c>
      <c r="C67" s="4" t="s">
        <v>476</v>
      </c>
      <c r="D67" s="11">
        <v>14782.01</v>
      </c>
      <c r="E67" s="21"/>
      <c r="F67" s="11"/>
      <c r="G67" s="4"/>
      <c r="H67" s="4"/>
      <c r="I67" s="41"/>
      <c r="J67" s="57"/>
      <c r="K67" s="49" t="s">
        <v>477</v>
      </c>
      <c r="L67" s="196">
        <v>2020</v>
      </c>
      <c r="M67" s="33"/>
      <c r="N67" s="4" t="s">
        <v>88</v>
      </c>
      <c r="O67" s="250"/>
    </row>
    <row r="68" spans="1:15" ht="31.5" x14ac:dyDescent="0.25">
      <c r="A68" s="235">
        <v>55</v>
      </c>
      <c r="B68" s="21" t="s">
        <v>444</v>
      </c>
      <c r="C68" s="4" t="s">
        <v>478</v>
      </c>
      <c r="D68" s="16">
        <v>9000</v>
      </c>
      <c r="E68" s="21"/>
      <c r="F68" s="11"/>
      <c r="G68" s="4"/>
      <c r="H68" s="4"/>
      <c r="I68" s="41"/>
      <c r="J68" s="57"/>
      <c r="K68" s="49" t="s">
        <v>479</v>
      </c>
      <c r="L68" s="196">
        <v>2020</v>
      </c>
      <c r="M68" s="33"/>
      <c r="N68" s="4" t="s">
        <v>88</v>
      </c>
      <c r="O68" s="250"/>
    </row>
    <row r="69" spans="1:15" ht="31.5" x14ac:dyDescent="0.25">
      <c r="A69" s="30">
        <v>56</v>
      </c>
      <c r="B69" s="21" t="s">
        <v>444</v>
      </c>
      <c r="C69" s="4" t="s">
        <v>688</v>
      </c>
      <c r="D69" s="11">
        <v>900</v>
      </c>
      <c r="E69" s="21"/>
      <c r="F69" s="11"/>
      <c r="G69" s="4"/>
      <c r="H69" s="4"/>
      <c r="I69" s="41"/>
      <c r="J69" s="57"/>
      <c r="K69" s="49" t="s">
        <v>480</v>
      </c>
      <c r="L69" s="196">
        <v>2020</v>
      </c>
      <c r="M69" s="33"/>
      <c r="N69" s="4" t="s">
        <v>88</v>
      </c>
      <c r="O69" s="250"/>
    </row>
    <row r="70" spans="1:15" ht="80.099999999999994" customHeight="1" x14ac:dyDescent="0.25">
      <c r="A70" s="235">
        <v>57</v>
      </c>
      <c r="B70" s="21" t="s">
        <v>444</v>
      </c>
      <c r="C70" s="234" t="s">
        <v>696</v>
      </c>
      <c r="D70" s="21">
        <v>32234.12</v>
      </c>
      <c r="E70" s="21"/>
      <c r="F70" s="21"/>
      <c r="G70" s="21"/>
      <c r="H70" s="21">
        <v>162479.35</v>
      </c>
      <c r="I70" s="21"/>
      <c r="J70" s="21">
        <v>194713.2</v>
      </c>
      <c r="K70" s="234" t="s">
        <v>709</v>
      </c>
      <c r="L70" s="246">
        <v>2021</v>
      </c>
      <c r="M70" s="21"/>
      <c r="N70" s="21" t="s">
        <v>88</v>
      </c>
      <c r="O70" s="251"/>
    </row>
    <row r="71" spans="1:15" ht="94.5" x14ac:dyDescent="0.25">
      <c r="A71" s="30">
        <v>58</v>
      </c>
      <c r="B71" s="184" t="s">
        <v>444</v>
      </c>
      <c r="C71" s="184" t="s">
        <v>82</v>
      </c>
      <c r="D71" s="184">
        <v>200000</v>
      </c>
      <c r="E71" s="184"/>
      <c r="F71" s="184"/>
      <c r="G71" s="184"/>
      <c r="H71" s="184"/>
      <c r="I71" s="184"/>
      <c r="J71" s="184"/>
      <c r="K71" s="184" t="s">
        <v>645</v>
      </c>
      <c r="L71" s="185">
        <v>2020</v>
      </c>
      <c r="M71" s="184" t="s">
        <v>644</v>
      </c>
      <c r="N71" s="184" t="s">
        <v>53</v>
      </c>
      <c r="O71" s="250"/>
    </row>
    <row r="72" spans="1:15" ht="47.25" x14ac:dyDescent="0.25">
      <c r="A72" s="235">
        <v>59</v>
      </c>
      <c r="B72" s="184" t="s">
        <v>444</v>
      </c>
      <c r="C72" s="184" t="s">
        <v>133</v>
      </c>
      <c r="D72" s="184">
        <v>3000</v>
      </c>
      <c r="E72" s="184"/>
      <c r="F72" s="184"/>
      <c r="G72" s="184"/>
      <c r="H72" s="184"/>
      <c r="I72" s="184"/>
      <c r="J72" s="184"/>
      <c r="K72" s="184" t="s">
        <v>481</v>
      </c>
      <c r="L72" s="185">
        <v>2020</v>
      </c>
      <c r="M72" s="184"/>
      <c r="N72" s="184" t="s">
        <v>88</v>
      </c>
    </row>
    <row r="73" spans="1:15" ht="94.5" x14ac:dyDescent="0.25">
      <c r="A73" s="30">
        <v>60</v>
      </c>
      <c r="B73" s="21" t="s">
        <v>444</v>
      </c>
      <c r="C73" s="4" t="s">
        <v>266</v>
      </c>
      <c r="D73" s="11">
        <v>31000</v>
      </c>
      <c r="E73" s="21"/>
      <c r="F73" s="11"/>
      <c r="G73" s="4"/>
      <c r="H73" s="4"/>
      <c r="I73" s="41">
        <v>30000</v>
      </c>
      <c r="J73" s="57"/>
      <c r="K73" s="49" t="s">
        <v>267</v>
      </c>
      <c r="L73" s="196">
        <v>2020</v>
      </c>
      <c r="M73" s="33"/>
      <c r="N73" s="4" t="s">
        <v>88</v>
      </c>
    </row>
    <row r="74" spans="1:15" ht="63" x14ac:dyDescent="0.25">
      <c r="A74" s="235">
        <v>61</v>
      </c>
      <c r="B74" s="184" t="s">
        <v>444</v>
      </c>
      <c r="C74" s="184" t="s">
        <v>268</v>
      </c>
      <c r="D74" s="184">
        <v>100000</v>
      </c>
      <c r="E74" s="184"/>
      <c r="F74" s="184"/>
      <c r="G74" s="184"/>
      <c r="H74" s="184"/>
      <c r="I74" s="184"/>
      <c r="J74" s="184"/>
      <c r="K74" s="184" t="s">
        <v>637</v>
      </c>
      <c r="L74" s="185">
        <v>2020</v>
      </c>
      <c r="M74" s="184"/>
      <c r="N74" s="184" t="s">
        <v>88</v>
      </c>
    </row>
    <row r="75" spans="1:15" ht="78.75" x14ac:dyDescent="0.25">
      <c r="A75" s="30">
        <v>62</v>
      </c>
      <c r="B75" s="184" t="s">
        <v>444</v>
      </c>
      <c r="C75" s="184" t="s">
        <v>288</v>
      </c>
      <c r="D75" s="184">
        <v>41719</v>
      </c>
      <c r="E75" s="184"/>
      <c r="F75" s="184"/>
      <c r="G75" s="184"/>
      <c r="H75" s="184"/>
      <c r="I75" s="184">
        <v>40000</v>
      </c>
      <c r="J75" s="184"/>
      <c r="K75" s="184" t="s">
        <v>647</v>
      </c>
      <c r="L75" s="185">
        <v>2020</v>
      </c>
      <c r="M75" s="184"/>
      <c r="N75" s="184" t="s">
        <v>88</v>
      </c>
      <c r="O75" s="250"/>
    </row>
    <row r="76" spans="1:15" ht="45.6" customHeight="1" x14ac:dyDescent="0.25">
      <c r="A76" s="235">
        <v>63</v>
      </c>
      <c r="B76" s="184" t="s">
        <v>444</v>
      </c>
      <c r="C76" s="184" t="s">
        <v>710</v>
      </c>
      <c r="D76" s="184">
        <v>24350.22</v>
      </c>
      <c r="E76" s="184"/>
      <c r="F76" s="184"/>
      <c r="G76" s="184"/>
      <c r="H76" s="184"/>
      <c r="I76" s="184"/>
      <c r="J76" s="184"/>
      <c r="K76" s="184" t="s">
        <v>482</v>
      </c>
      <c r="L76" s="185">
        <v>2020</v>
      </c>
      <c r="M76" s="184"/>
      <c r="N76" s="184" t="s">
        <v>88</v>
      </c>
      <c r="O76" s="250"/>
    </row>
    <row r="77" spans="1:15" ht="50.1" customHeight="1" x14ac:dyDescent="0.25">
      <c r="A77" s="30">
        <v>64</v>
      </c>
      <c r="B77" s="21" t="s">
        <v>444</v>
      </c>
      <c r="C77" s="234" t="s">
        <v>691</v>
      </c>
      <c r="D77" s="21">
        <v>2000</v>
      </c>
      <c r="E77" s="21"/>
      <c r="F77" s="21"/>
      <c r="G77" s="21"/>
      <c r="H77" s="21"/>
      <c r="I77" s="21"/>
      <c r="J77" s="21">
        <v>2000</v>
      </c>
      <c r="K77" s="21" t="s">
        <v>692</v>
      </c>
      <c r="L77" s="246">
        <v>2021</v>
      </c>
      <c r="M77" s="21"/>
      <c r="N77" s="21" t="s">
        <v>88</v>
      </c>
      <c r="O77" s="251"/>
    </row>
    <row r="78" spans="1:15" ht="31.5" x14ac:dyDescent="0.25">
      <c r="A78" s="235">
        <v>65</v>
      </c>
      <c r="B78" s="184" t="s">
        <v>444</v>
      </c>
      <c r="C78" s="184" t="s">
        <v>134</v>
      </c>
      <c r="D78" s="184">
        <v>500</v>
      </c>
      <c r="E78" s="184"/>
      <c r="F78" s="184"/>
      <c r="G78" s="184"/>
      <c r="H78" s="184"/>
      <c r="I78" s="184"/>
      <c r="J78" s="184"/>
      <c r="K78" s="184" t="s">
        <v>135</v>
      </c>
      <c r="L78" s="185">
        <v>2020</v>
      </c>
      <c r="M78" s="184"/>
      <c r="N78" s="184" t="s">
        <v>88</v>
      </c>
      <c r="O78" s="250"/>
    </row>
    <row r="79" spans="1:15" ht="31.5" x14ac:dyDescent="0.25">
      <c r="A79" s="30">
        <v>66</v>
      </c>
      <c r="B79" s="21" t="s">
        <v>444</v>
      </c>
      <c r="C79" s="4" t="s">
        <v>136</v>
      </c>
      <c r="D79" s="231">
        <v>53000</v>
      </c>
      <c r="E79" s="232">
        <v>15000</v>
      </c>
      <c r="F79" s="11"/>
      <c r="G79" s="4"/>
      <c r="H79" s="4"/>
      <c r="I79" s="41"/>
      <c r="J79" s="236">
        <v>68000</v>
      </c>
      <c r="K79" s="49" t="s">
        <v>102</v>
      </c>
      <c r="L79" s="196">
        <v>2020</v>
      </c>
      <c r="M79" s="33"/>
      <c r="N79" s="4" t="s">
        <v>88</v>
      </c>
    </row>
    <row r="80" spans="1:15" ht="31.5" x14ac:dyDescent="0.25">
      <c r="A80" s="235">
        <v>67</v>
      </c>
      <c r="B80" s="184" t="s">
        <v>444</v>
      </c>
      <c r="C80" s="184" t="s">
        <v>137</v>
      </c>
      <c r="D80" s="184">
        <v>5300</v>
      </c>
      <c r="E80" s="184"/>
      <c r="F80" s="184"/>
      <c r="G80" s="184"/>
      <c r="H80" s="184"/>
      <c r="I80" s="184"/>
      <c r="J80" s="184"/>
      <c r="K80" s="184" t="s">
        <v>483</v>
      </c>
      <c r="L80" s="185">
        <v>2020</v>
      </c>
      <c r="M80" s="184"/>
      <c r="N80" s="184" t="s">
        <v>88</v>
      </c>
    </row>
    <row r="81" spans="1:15" ht="204.75" x14ac:dyDescent="0.25">
      <c r="A81" s="30">
        <v>68</v>
      </c>
      <c r="B81" s="21" t="s">
        <v>444</v>
      </c>
      <c r="C81" s="4" t="s">
        <v>273</v>
      </c>
      <c r="D81" s="11">
        <v>12356.59</v>
      </c>
      <c r="E81" s="21"/>
      <c r="F81" s="11"/>
      <c r="G81" s="4"/>
      <c r="H81" s="4"/>
      <c r="I81" s="41"/>
      <c r="J81" s="57"/>
      <c r="K81" s="49" t="s">
        <v>484</v>
      </c>
      <c r="L81" s="196">
        <v>2020</v>
      </c>
      <c r="M81" s="33"/>
      <c r="N81" s="4" t="s">
        <v>88</v>
      </c>
    </row>
    <row r="82" spans="1:15" ht="63" x14ac:dyDescent="0.25">
      <c r="A82" s="235">
        <v>69</v>
      </c>
      <c r="B82" s="184" t="s">
        <v>444</v>
      </c>
      <c r="C82" s="184" t="s">
        <v>297</v>
      </c>
      <c r="D82" s="184">
        <v>11943</v>
      </c>
      <c r="E82" s="184"/>
      <c r="F82" s="184"/>
      <c r="G82" s="184"/>
      <c r="H82" s="184"/>
      <c r="I82" s="184"/>
      <c r="J82" s="184"/>
      <c r="K82" s="184" t="s">
        <v>485</v>
      </c>
      <c r="L82" s="185">
        <v>2020</v>
      </c>
      <c r="M82" s="184"/>
      <c r="N82" s="184" t="s">
        <v>88</v>
      </c>
    </row>
    <row r="83" spans="1:15" ht="31.5" x14ac:dyDescent="0.25">
      <c r="A83" s="30">
        <v>70</v>
      </c>
      <c r="B83" s="21" t="s">
        <v>444</v>
      </c>
      <c r="C83" s="4" t="s">
        <v>138</v>
      </c>
      <c r="D83" s="11">
        <v>1800</v>
      </c>
      <c r="E83" s="21"/>
      <c r="F83" s="11"/>
      <c r="G83" s="4"/>
      <c r="H83" s="4"/>
      <c r="I83" s="41"/>
      <c r="J83" s="57"/>
      <c r="K83" s="49" t="s">
        <v>486</v>
      </c>
      <c r="L83" s="196">
        <v>2020</v>
      </c>
      <c r="M83" s="33"/>
      <c r="N83" s="4" t="s">
        <v>88</v>
      </c>
    </row>
    <row r="84" spans="1:15" ht="31.5" x14ac:dyDescent="0.25">
      <c r="A84" s="235">
        <v>71</v>
      </c>
      <c r="B84" s="21" t="s">
        <v>444</v>
      </c>
      <c r="C84" s="4" t="s">
        <v>139</v>
      </c>
      <c r="D84" s="11">
        <v>10000</v>
      </c>
      <c r="E84" s="21"/>
      <c r="F84" s="11"/>
      <c r="G84" s="4"/>
      <c r="H84" s="4"/>
      <c r="I84" s="41"/>
      <c r="J84" s="57"/>
      <c r="K84" s="49" t="s">
        <v>487</v>
      </c>
      <c r="L84" s="196">
        <v>2020</v>
      </c>
      <c r="M84" s="33"/>
      <c r="N84" s="4" t="s">
        <v>88</v>
      </c>
    </row>
    <row r="85" spans="1:15" ht="78.75" x14ac:dyDescent="0.25">
      <c r="A85" s="30">
        <v>72</v>
      </c>
      <c r="B85" s="177" t="s">
        <v>444</v>
      </c>
      <c r="C85" s="148" t="s">
        <v>269</v>
      </c>
      <c r="D85" s="184">
        <v>12800</v>
      </c>
      <c r="E85" s="177"/>
      <c r="F85" s="184"/>
      <c r="G85" s="148"/>
      <c r="H85" s="148"/>
      <c r="I85" s="150"/>
      <c r="J85" s="151"/>
      <c r="K85" s="152" t="s">
        <v>270</v>
      </c>
      <c r="L85" s="190">
        <v>2020</v>
      </c>
      <c r="M85" s="173"/>
      <c r="N85" s="148" t="s">
        <v>88</v>
      </c>
    </row>
    <row r="86" spans="1:15" ht="78.75" x14ac:dyDescent="0.25">
      <c r="A86" s="235">
        <v>73</v>
      </c>
      <c r="B86" s="177" t="s">
        <v>444</v>
      </c>
      <c r="C86" s="148" t="s">
        <v>272</v>
      </c>
      <c r="D86" s="184">
        <v>30418</v>
      </c>
      <c r="E86" s="177"/>
      <c r="F86" s="184"/>
      <c r="G86" s="148"/>
      <c r="H86" s="148"/>
      <c r="I86" s="150"/>
      <c r="J86" s="151"/>
      <c r="K86" s="152" t="s">
        <v>271</v>
      </c>
      <c r="L86" s="190">
        <v>2020</v>
      </c>
      <c r="M86" s="173"/>
      <c r="N86" s="148" t="s">
        <v>88</v>
      </c>
    </row>
    <row r="87" spans="1:15" ht="15.75" customHeight="1" x14ac:dyDescent="0.25">
      <c r="A87" s="30">
        <v>74</v>
      </c>
      <c r="B87" s="177" t="s">
        <v>444</v>
      </c>
      <c r="C87" s="153" t="s">
        <v>255</v>
      </c>
      <c r="D87" s="167">
        <v>6000</v>
      </c>
      <c r="E87" s="168"/>
      <c r="F87" s="168"/>
      <c r="G87" s="153"/>
      <c r="H87" s="153"/>
      <c r="I87" s="175"/>
      <c r="J87" s="176"/>
      <c r="K87" s="172" t="s">
        <v>488</v>
      </c>
      <c r="L87" s="190">
        <v>2020</v>
      </c>
      <c r="M87" s="173"/>
      <c r="N87" s="153" t="s">
        <v>55</v>
      </c>
    </row>
    <row r="88" spans="1:15" ht="31.5" x14ac:dyDescent="0.25">
      <c r="A88" s="235">
        <v>75</v>
      </c>
      <c r="B88" s="177" t="s">
        <v>444</v>
      </c>
      <c r="C88" s="153" t="s">
        <v>303</v>
      </c>
      <c r="D88" s="168">
        <v>3500</v>
      </c>
      <c r="E88" s="168"/>
      <c r="F88" s="168"/>
      <c r="G88" s="153"/>
      <c r="H88" s="153"/>
      <c r="I88" s="175"/>
      <c r="J88" s="176"/>
      <c r="K88" s="172" t="s">
        <v>489</v>
      </c>
      <c r="L88" s="190">
        <v>2020</v>
      </c>
      <c r="M88" s="173"/>
      <c r="N88" s="153" t="s">
        <v>58</v>
      </c>
    </row>
    <row r="89" spans="1:15" ht="31.5" x14ac:dyDescent="0.25">
      <c r="A89" s="30">
        <v>76</v>
      </c>
      <c r="B89" s="21" t="s">
        <v>444</v>
      </c>
      <c r="C89" s="3" t="s">
        <v>40</v>
      </c>
      <c r="D89" s="6">
        <v>15000</v>
      </c>
      <c r="E89" s="6"/>
      <c r="F89" s="6"/>
      <c r="G89" s="3"/>
      <c r="H89" s="3"/>
      <c r="I89" s="12"/>
      <c r="J89" s="61"/>
      <c r="K89" s="53" t="s">
        <v>490</v>
      </c>
      <c r="L89" s="196">
        <v>2020</v>
      </c>
      <c r="M89" s="33"/>
      <c r="N89" s="3" t="s">
        <v>493</v>
      </c>
    </row>
    <row r="90" spans="1:15" ht="47.25" x14ac:dyDescent="0.25">
      <c r="A90" s="235">
        <v>77</v>
      </c>
      <c r="B90" s="21" t="s">
        <v>444</v>
      </c>
      <c r="C90" s="3" t="s">
        <v>491</v>
      </c>
      <c r="D90" s="6"/>
      <c r="E90" s="6">
        <v>3500</v>
      </c>
      <c r="F90" s="6"/>
      <c r="G90" s="3"/>
      <c r="H90" s="3"/>
      <c r="I90" s="12"/>
      <c r="J90" s="61"/>
      <c r="K90" s="53" t="s">
        <v>648</v>
      </c>
      <c r="L90" s="196">
        <v>2020</v>
      </c>
      <c r="M90" s="33"/>
      <c r="N90" s="3" t="s">
        <v>493</v>
      </c>
    </row>
    <row r="91" spans="1:15" ht="110.25" x14ac:dyDescent="0.25">
      <c r="A91" s="30">
        <v>78</v>
      </c>
      <c r="B91" s="182" t="s">
        <v>589</v>
      </c>
      <c r="C91" s="155" t="s">
        <v>86</v>
      </c>
      <c r="D91" s="156">
        <v>200000</v>
      </c>
      <c r="E91" s="154"/>
      <c r="F91" s="154"/>
      <c r="G91" s="154"/>
      <c r="H91" s="154"/>
      <c r="I91" s="158">
        <v>200000</v>
      </c>
      <c r="J91" s="159">
        <v>200000</v>
      </c>
      <c r="K91" s="166" t="s">
        <v>649</v>
      </c>
      <c r="L91" s="190">
        <v>2020</v>
      </c>
      <c r="M91" s="154" t="s">
        <v>381</v>
      </c>
      <c r="N91" s="182" t="s">
        <v>85</v>
      </c>
    </row>
    <row r="92" spans="1:15" ht="31.5" x14ac:dyDescent="0.25">
      <c r="A92" s="235">
        <v>79</v>
      </c>
      <c r="B92" s="182" t="s">
        <v>589</v>
      </c>
      <c r="C92" s="153" t="s">
        <v>246</v>
      </c>
      <c r="D92" s="168">
        <v>11728</v>
      </c>
      <c r="E92" s="168"/>
      <c r="F92" s="168"/>
      <c r="G92" s="153"/>
      <c r="H92" s="153"/>
      <c r="I92" s="175"/>
      <c r="J92" s="176"/>
      <c r="K92" s="172" t="s">
        <v>492</v>
      </c>
      <c r="L92" s="190">
        <v>2020</v>
      </c>
      <c r="M92" s="173"/>
      <c r="N92" s="153" t="s">
        <v>47</v>
      </c>
    </row>
    <row r="93" spans="1:15" ht="31.5" x14ac:dyDescent="0.25">
      <c r="A93" s="30">
        <v>80</v>
      </c>
      <c r="B93" s="30" t="s">
        <v>589</v>
      </c>
      <c r="C93" s="3" t="s">
        <v>33</v>
      </c>
      <c r="D93" s="6">
        <v>900</v>
      </c>
      <c r="E93" s="6"/>
      <c r="F93" s="6"/>
      <c r="G93" s="3"/>
      <c r="H93" s="3"/>
      <c r="I93" s="12"/>
      <c r="J93" s="61"/>
      <c r="K93" s="53" t="s">
        <v>494</v>
      </c>
      <c r="L93" s="196">
        <v>2020</v>
      </c>
      <c r="M93" s="18"/>
      <c r="N93" s="3" t="s">
        <v>495</v>
      </c>
    </row>
    <row r="94" spans="1:15" ht="63.6" customHeight="1" x14ac:dyDescent="0.25">
      <c r="A94" s="235">
        <v>81</v>
      </c>
      <c r="B94" s="30" t="s">
        <v>589</v>
      </c>
      <c r="C94" s="3" t="s">
        <v>191</v>
      </c>
      <c r="D94" s="9">
        <v>6500</v>
      </c>
      <c r="E94" s="6"/>
      <c r="F94" s="6"/>
      <c r="G94" s="3"/>
      <c r="H94" s="3"/>
      <c r="I94" s="12"/>
      <c r="J94" s="61"/>
      <c r="K94" s="56" t="s">
        <v>496</v>
      </c>
      <c r="L94" s="196">
        <v>2020</v>
      </c>
      <c r="M94" s="18"/>
      <c r="N94" s="3" t="s">
        <v>48</v>
      </c>
      <c r="O94" s="250"/>
    </row>
    <row r="95" spans="1:15" ht="58.5" customHeight="1" x14ac:dyDescent="0.25">
      <c r="A95" s="30">
        <v>82</v>
      </c>
      <c r="B95" s="21" t="s">
        <v>589</v>
      </c>
      <c r="C95" s="234" t="s">
        <v>711</v>
      </c>
      <c r="D95" s="21">
        <v>2000</v>
      </c>
      <c r="E95" s="21"/>
      <c r="F95" s="21"/>
      <c r="G95" s="21"/>
      <c r="H95" s="21"/>
      <c r="I95" s="21"/>
      <c r="J95" s="21">
        <v>2000</v>
      </c>
      <c r="K95" s="234" t="s">
        <v>712</v>
      </c>
      <c r="L95" s="246">
        <v>2021</v>
      </c>
      <c r="M95" s="21"/>
      <c r="N95" s="21"/>
      <c r="O95" s="251"/>
    </row>
    <row r="96" spans="1:15" ht="63" x14ac:dyDescent="0.25">
      <c r="A96" s="235">
        <v>83</v>
      </c>
      <c r="B96" s="30" t="s">
        <v>589</v>
      </c>
      <c r="C96" s="3" t="s">
        <v>6</v>
      </c>
      <c r="D96" s="9">
        <v>2000</v>
      </c>
      <c r="E96" s="6"/>
      <c r="F96" s="6"/>
      <c r="G96" s="3"/>
      <c r="H96" s="3"/>
      <c r="I96" s="7"/>
      <c r="J96" s="64"/>
      <c r="K96" s="8" t="s">
        <v>497</v>
      </c>
      <c r="L96" s="196">
        <v>2020</v>
      </c>
      <c r="M96" s="18"/>
      <c r="N96" s="3" t="s">
        <v>48</v>
      </c>
      <c r="O96" s="250"/>
    </row>
    <row r="97" spans="1:15" ht="31.5" x14ac:dyDescent="0.25">
      <c r="A97" s="30">
        <v>84</v>
      </c>
      <c r="B97" s="30" t="s">
        <v>589</v>
      </c>
      <c r="C97" s="3" t="s">
        <v>7</v>
      </c>
      <c r="D97" s="9">
        <v>1600</v>
      </c>
      <c r="E97" s="6"/>
      <c r="F97" s="6"/>
      <c r="G97" s="3"/>
      <c r="H97" s="3"/>
      <c r="I97" s="12"/>
      <c r="J97" s="61"/>
      <c r="K97" s="53" t="s">
        <v>498</v>
      </c>
      <c r="L97" s="196">
        <v>2020</v>
      </c>
      <c r="M97" s="18"/>
      <c r="N97" s="3" t="s">
        <v>48</v>
      </c>
      <c r="O97" s="250"/>
    </row>
    <row r="98" spans="1:15" ht="47.25" x14ac:dyDescent="0.25">
      <c r="A98" s="235">
        <v>85</v>
      </c>
      <c r="B98" s="30" t="s">
        <v>589</v>
      </c>
      <c r="C98" s="15" t="s">
        <v>232</v>
      </c>
      <c r="D98" s="9">
        <v>7000</v>
      </c>
      <c r="E98" s="6"/>
      <c r="F98" s="6"/>
      <c r="G98" s="3"/>
      <c r="H98" s="3"/>
      <c r="I98" s="12"/>
      <c r="J98" s="61"/>
      <c r="K98" s="53" t="s">
        <v>232</v>
      </c>
      <c r="L98" s="196">
        <v>2020</v>
      </c>
      <c r="M98" s="18"/>
      <c r="N98" s="3" t="s">
        <v>49</v>
      </c>
      <c r="O98" s="250"/>
    </row>
    <row r="99" spans="1:15" ht="47.25" x14ac:dyDescent="0.25">
      <c r="A99" s="30">
        <v>86</v>
      </c>
      <c r="B99" s="30" t="s">
        <v>589</v>
      </c>
      <c r="C99" s="3" t="s">
        <v>234</v>
      </c>
      <c r="D99" s="14">
        <v>4014</v>
      </c>
      <c r="E99" s="6"/>
      <c r="F99" s="6"/>
      <c r="G99" s="3"/>
      <c r="H99" s="3"/>
      <c r="I99" s="12"/>
      <c r="J99" s="61"/>
      <c r="K99" s="53" t="s">
        <v>233</v>
      </c>
      <c r="L99" s="196">
        <v>2020</v>
      </c>
      <c r="M99" s="18"/>
      <c r="N99" s="3" t="s">
        <v>49</v>
      </c>
    </row>
    <row r="100" spans="1:15" x14ac:dyDescent="0.25">
      <c r="A100" s="235">
        <v>87</v>
      </c>
      <c r="B100" s="30" t="s">
        <v>589</v>
      </c>
      <c r="C100" s="3" t="s">
        <v>32</v>
      </c>
      <c r="D100" s="6">
        <v>3500</v>
      </c>
      <c r="E100" s="6"/>
      <c r="F100" s="6"/>
      <c r="G100" s="3"/>
      <c r="H100" s="3"/>
      <c r="I100" s="12"/>
      <c r="J100" s="61"/>
      <c r="K100" s="53" t="s">
        <v>514</v>
      </c>
      <c r="L100" s="196">
        <v>2020</v>
      </c>
      <c r="M100" s="18"/>
      <c r="N100" s="3" t="s">
        <v>50</v>
      </c>
    </row>
    <row r="101" spans="1:15" ht="47.25" x14ac:dyDescent="0.25">
      <c r="A101" s="30">
        <v>88</v>
      </c>
      <c r="B101" s="182" t="s">
        <v>589</v>
      </c>
      <c r="C101" s="153" t="s">
        <v>179</v>
      </c>
      <c r="D101" s="168">
        <v>15000</v>
      </c>
      <c r="E101" s="168"/>
      <c r="F101" s="168"/>
      <c r="G101" s="153"/>
      <c r="H101" s="153"/>
      <c r="I101" s="175"/>
      <c r="J101" s="176"/>
      <c r="K101" s="172" t="s">
        <v>499</v>
      </c>
      <c r="L101" s="190">
        <v>2020</v>
      </c>
      <c r="M101" s="173"/>
      <c r="N101" s="153" t="s">
        <v>50</v>
      </c>
    </row>
    <row r="102" spans="1:15" ht="78.75" x14ac:dyDescent="0.25">
      <c r="A102" s="235">
        <v>89</v>
      </c>
      <c r="B102" s="30" t="s">
        <v>589</v>
      </c>
      <c r="C102" s="3" t="s">
        <v>1</v>
      </c>
      <c r="D102" s="9">
        <v>5200</v>
      </c>
      <c r="E102" s="6"/>
      <c r="F102" s="6"/>
      <c r="G102" s="3"/>
      <c r="H102" s="3"/>
      <c r="I102" s="12"/>
      <c r="J102" s="61"/>
      <c r="K102" s="53" t="s">
        <v>236</v>
      </c>
      <c r="L102" s="196">
        <v>2020</v>
      </c>
      <c r="M102" s="18"/>
      <c r="N102" s="3" t="s">
        <v>51</v>
      </c>
    </row>
    <row r="103" spans="1:15" ht="63" x14ac:dyDescent="0.25">
      <c r="A103" s="30">
        <v>90</v>
      </c>
      <c r="B103" s="182" t="s">
        <v>589</v>
      </c>
      <c r="C103" s="153" t="s">
        <v>500</v>
      </c>
      <c r="D103" s="167">
        <v>6716.72</v>
      </c>
      <c r="E103" s="168"/>
      <c r="F103" s="168"/>
      <c r="G103" s="153"/>
      <c r="H103" s="153"/>
      <c r="I103" s="175"/>
      <c r="J103" s="176"/>
      <c r="K103" s="172" t="s">
        <v>239</v>
      </c>
      <c r="L103" s="190">
        <v>2020</v>
      </c>
      <c r="M103" s="173"/>
      <c r="N103" s="153" t="s">
        <v>51</v>
      </c>
    </row>
    <row r="104" spans="1:15" ht="64.5" customHeight="1" x14ac:dyDescent="0.25">
      <c r="A104" s="235">
        <v>91</v>
      </c>
      <c r="B104" s="182" t="s">
        <v>589</v>
      </c>
      <c r="C104" s="168" t="s">
        <v>706</v>
      </c>
      <c r="D104" s="168">
        <v>18100</v>
      </c>
      <c r="E104" s="168"/>
      <c r="F104" s="168"/>
      <c r="G104" s="168"/>
      <c r="H104" s="168"/>
      <c r="I104" s="168"/>
      <c r="J104" s="168">
        <v>18100</v>
      </c>
      <c r="K104" s="168" t="s">
        <v>707</v>
      </c>
      <c r="L104" s="190">
        <v>2020</v>
      </c>
      <c r="M104" s="168"/>
      <c r="N104" s="168"/>
    </row>
    <row r="105" spans="1:15" ht="31.5" x14ac:dyDescent="0.25">
      <c r="A105" s="30">
        <v>92</v>
      </c>
      <c r="B105" s="168" t="s">
        <v>589</v>
      </c>
      <c r="C105" s="168" t="s">
        <v>22</v>
      </c>
      <c r="D105" s="168">
        <v>9600</v>
      </c>
      <c r="E105" s="168"/>
      <c r="F105" s="168"/>
      <c r="G105" s="168"/>
      <c r="H105" s="168"/>
      <c r="I105" s="168"/>
      <c r="J105" s="168"/>
      <c r="K105" s="168" t="s">
        <v>501</v>
      </c>
      <c r="L105" s="168">
        <v>2020</v>
      </c>
      <c r="M105" s="168"/>
      <c r="N105" s="168" t="s">
        <v>53</v>
      </c>
    </row>
    <row r="106" spans="1:15" ht="31.5" x14ac:dyDescent="0.25">
      <c r="A106" s="235">
        <v>93</v>
      </c>
      <c r="B106" s="30" t="s">
        <v>589</v>
      </c>
      <c r="C106" s="3" t="s">
        <v>23</v>
      </c>
      <c r="D106" s="6">
        <v>3000</v>
      </c>
      <c r="E106" s="6"/>
      <c r="F106" s="6"/>
      <c r="G106" s="3"/>
      <c r="H106" s="3"/>
      <c r="I106" s="12"/>
      <c r="J106" s="61"/>
      <c r="K106" s="53" t="s">
        <v>502</v>
      </c>
      <c r="L106" s="196">
        <v>2020</v>
      </c>
      <c r="M106" s="18"/>
      <c r="N106" s="3" t="s">
        <v>53</v>
      </c>
    </row>
    <row r="107" spans="1:15" ht="31.5" x14ac:dyDescent="0.25">
      <c r="A107" s="30">
        <v>94</v>
      </c>
      <c r="B107" s="182" t="s">
        <v>589</v>
      </c>
      <c r="C107" s="153" t="s">
        <v>14</v>
      </c>
      <c r="D107" s="167">
        <v>4000</v>
      </c>
      <c r="E107" s="168"/>
      <c r="F107" s="168"/>
      <c r="G107" s="153"/>
      <c r="H107" s="153"/>
      <c r="I107" s="175"/>
      <c r="J107" s="176"/>
      <c r="K107" s="172" t="s">
        <v>451</v>
      </c>
      <c r="L107" s="190">
        <v>2020</v>
      </c>
      <c r="M107" s="173"/>
      <c r="N107" s="153" t="s">
        <v>55</v>
      </c>
    </row>
    <row r="108" spans="1:15" ht="78.75" x14ac:dyDescent="0.25">
      <c r="A108" s="235">
        <v>95</v>
      </c>
      <c r="B108" s="30" t="s">
        <v>589</v>
      </c>
      <c r="C108" s="3" t="s">
        <v>218</v>
      </c>
      <c r="D108" s="9">
        <v>13410</v>
      </c>
      <c r="E108" s="6"/>
      <c r="F108" s="6"/>
      <c r="G108" s="3"/>
      <c r="H108" s="3"/>
      <c r="I108" s="12"/>
      <c r="J108" s="61"/>
      <c r="K108" s="53" t="s">
        <v>503</v>
      </c>
      <c r="L108" s="196">
        <v>2020</v>
      </c>
      <c r="M108" s="18"/>
      <c r="N108" s="3" t="s">
        <v>57</v>
      </c>
    </row>
    <row r="109" spans="1:15" ht="31.5" x14ac:dyDescent="0.25">
      <c r="A109" s="30">
        <v>96</v>
      </c>
      <c r="B109" s="182" t="s">
        <v>589</v>
      </c>
      <c r="C109" s="153" t="s">
        <v>26</v>
      </c>
      <c r="D109" s="167">
        <v>6908</v>
      </c>
      <c r="E109" s="168"/>
      <c r="F109" s="168"/>
      <c r="G109" s="153"/>
      <c r="H109" s="153"/>
      <c r="I109" s="175"/>
      <c r="J109" s="176"/>
      <c r="K109" s="172" t="s">
        <v>219</v>
      </c>
      <c r="L109" s="190">
        <v>2020</v>
      </c>
      <c r="M109" s="173"/>
      <c r="N109" s="153" t="s">
        <v>57</v>
      </c>
    </row>
    <row r="110" spans="1:15" ht="63" x14ac:dyDescent="0.25">
      <c r="A110" s="235">
        <v>97</v>
      </c>
      <c r="B110" s="182" t="s">
        <v>589</v>
      </c>
      <c r="C110" s="153" t="s">
        <v>169</v>
      </c>
      <c r="D110" s="168">
        <v>8140</v>
      </c>
      <c r="E110" s="168"/>
      <c r="F110" s="168"/>
      <c r="G110" s="153"/>
      <c r="H110" s="153"/>
      <c r="I110" s="175"/>
      <c r="J110" s="176"/>
      <c r="K110" s="172" t="s">
        <v>504</v>
      </c>
      <c r="L110" s="190">
        <v>2020</v>
      </c>
      <c r="M110" s="173"/>
      <c r="N110" s="153" t="s">
        <v>166</v>
      </c>
    </row>
    <row r="111" spans="1:15" ht="94.5" x14ac:dyDescent="0.25">
      <c r="A111" s="30">
        <v>98</v>
      </c>
      <c r="B111" s="30" t="s">
        <v>589</v>
      </c>
      <c r="C111" s="3" t="s">
        <v>10</v>
      </c>
      <c r="D111" s="9">
        <v>10000</v>
      </c>
      <c r="E111" s="24"/>
      <c r="F111" s="6"/>
      <c r="G111" s="12"/>
      <c r="H111" s="12"/>
      <c r="I111" s="12"/>
      <c r="J111" s="61"/>
      <c r="K111" s="53" t="s">
        <v>151</v>
      </c>
      <c r="L111" s="196">
        <v>2020</v>
      </c>
      <c r="M111" s="18"/>
      <c r="N111" s="3" t="s">
        <v>58</v>
      </c>
    </row>
    <row r="112" spans="1:15" ht="47.25" x14ac:dyDescent="0.25">
      <c r="A112" s="235">
        <v>99</v>
      </c>
      <c r="B112" s="182" t="s">
        <v>589</v>
      </c>
      <c r="C112" s="153" t="s">
        <v>158</v>
      </c>
      <c r="D112" s="167">
        <v>16900</v>
      </c>
      <c r="E112" s="174"/>
      <c r="F112" s="168"/>
      <c r="G112" s="175"/>
      <c r="H112" s="175"/>
      <c r="I112" s="175"/>
      <c r="J112" s="176"/>
      <c r="K112" s="172" t="s">
        <v>505</v>
      </c>
      <c r="L112" s="190">
        <v>2020</v>
      </c>
      <c r="M112" s="173"/>
      <c r="N112" s="153" t="s">
        <v>58</v>
      </c>
    </row>
    <row r="113" spans="1:14" ht="31.5" x14ac:dyDescent="0.25">
      <c r="A113" s="30">
        <v>100</v>
      </c>
      <c r="B113" s="182" t="s">
        <v>589</v>
      </c>
      <c r="C113" s="153" t="s">
        <v>11</v>
      </c>
      <c r="D113" s="167">
        <v>200</v>
      </c>
      <c r="E113" s="168"/>
      <c r="F113" s="168"/>
      <c r="G113" s="153"/>
      <c r="H113" s="202"/>
      <c r="I113" s="202"/>
      <c r="J113" s="203"/>
      <c r="K113" s="204" t="s">
        <v>506</v>
      </c>
      <c r="L113" s="190">
        <v>2020</v>
      </c>
      <c r="M113" s="173"/>
      <c r="N113" s="153" t="s">
        <v>58</v>
      </c>
    </row>
    <row r="114" spans="1:14" ht="31.5" x14ac:dyDescent="0.25">
      <c r="A114" s="235">
        <v>101</v>
      </c>
      <c r="B114" s="182" t="s">
        <v>589</v>
      </c>
      <c r="C114" s="155" t="s">
        <v>84</v>
      </c>
      <c r="D114" s="205">
        <v>90000</v>
      </c>
      <c r="E114" s="205"/>
      <c r="F114" s="168"/>
      <c r="G114" s="153"/>
      <c r="H114" s="153"/>
      <c r="I114" s="175"/>
      <c r="J114" s="176"/>
      <c r="K114" s="166" t="s">
        <v>650</v>
      </c>
      <c r="L114" s="190">
        <v>2020</v>
      </c>
      <c r="M114" s="173"/>
      <c r="N114" s="155" t="s">
        <v>74</v>
      </c>
    </row>
    <row r="115" spans="1:14" ht="31.5" x14ac:dyDescent="0.25">
      <c r="A115" s="30">
        <v>102</v>
      </c>
      <c r="B115" s="30" t="s">
        <v>589</v>
      </c>
      <c r="C115" s="3" t="s">
        <v>185</v>
      </c>
      <c r="D115" s="6">
        <v>12000</v>
      </c>
      <c r="E115" s="6"/>
      <c r="F115" s="6"/>
      <c r="G115" s="3"/>
      <c r="H115" s="3"/>
      <c r="I115" s="12"/>
      <c r="J115" s="61"/>
      <c r="K115" s="53" t="s">
        <v>651</v>
      </c>
      <c r="L115" s="196">
        <v>2021</v>
      </c>
      <c r="M115" s="18"/>
      <c r="N115" s="3" t="s">
        <v>74</v>
      </c>
    </row>
    <row r="116" spans="1:14" ht="31.5" x14ac:dyDescent="0.25">
      <c r="A116" s="235">
        <v>103</v>
      </c>
      <c r="B116" s="30" t="s">
        <v>589</v>
      </c>
      <c r="C116" s="3" t="s">
        <v>16</v>
      </c>
      <c r="D116" s="6">
        <v>7000</v>
      </c>
      <c r="E116" s="6"/>
      <c r="F116" s="6"/>
      <c r="G116" s="3"/>
      <c r="H116" s="3"/>
      <c r="I116" s="12"/>
      <c r="J116" s="61"/>
      <c r="K116" s="53" t="s">
        <v>507</v>
      </c>
      <c r="L116" s="196">
        <v>2020</v>
      </c>
      <c r="M116" s="18"/>
      <c r="N116" s="3" t="s">
        <v>60</v>
      </c>
    </row>
    <row r="117" spans="1:14" ht="31.5" x14ac:dyDescent="0.25">
      <c r="A117" s="30">
        <v>104</v>
      </c>
      <c r="B117" s="182" t="s">
        <v>589</v>
      </c>
      <c r="C117" s="153" t="s">
        <v>212</v>
      </c>
      <c r="D117" s="168">
        <v>20000</v>
      </c>
      <c r="E117" s="168"/>
      <c r="F117" s="168"/>
      <c r="G117" s="153"/>
      <c r="H117" s="153"/>
      <c r="I117" s="175"/>
      <c r="J117" s="176"/>
      <c r="K117" s="172" t="s">
        <v>214</v>
      </c>
      <c r="L117" s="190">
        <v>2020</v>
      </c>
      <c r="M117" s="173"/>
      <c r="N117" s="153" t="s">
        <v>60</v>
      </c>
    </row>
    <row r="118" spans="1:14" ht="47.25" x14ac:dyDescent="0.25">
      <c r="A118" s="235">
        <v>105</v>
      </c>
      <c r="B118" s="30" t="s">
        <v>589</v>
      </c>
      <c r="C118" s="3" t="s">
        <v>209</v>
      </c>
      <c r="D118" s="6">
        <v>2300</v>
      </c>
      <c r="E118" s="6"/>
      <c r="F118" s="6"/>
      <c r="G118" s="3"/>
      <c r="H118" s="3"/>
      <c r="I118" s="12"/>
      <c r="J118" s="61"/>
      <c r="K118" s="53" t="s">
        <v>215</v>
      </c>
      <c r="L118" s="196">
        <v>2020</v>
      </c>
      <c r="M118" s="18"/>
      <c r="N118" s="3" t="s">
        <v>60</v>
      </c>
    </row>
    <row r="119" spans="1:14" x14ac:dyDescent="0.25">
      <c r="A119" s="30">
        <v>106</v>
      </c>
      <c r="B119" s="182" t="s">
        <v>589</v>
      </c>
      <c r="C119" s="153" t="s">
        <v>37</v>
      </c>
      <c r="D119" s="168">
        <v>4500</v>
      </c>
      <c r="E119" s="168"/>
      <c r="F119" s="168"/>
      <c r="G119" s="153"/>
      <c r="H119" s="153"/>
      <c r="I119" s="175"/>
      <c r="J119" s="176"/>
      <c r="K119" s="172" t="s">
        <v>508</v>
      </c>
      <c r="L119" s="190">
        <v>2020</v>
      </c>
      <c r="M119" s="173"/>
      <c r="N119" s="153" t="s">
        <v>61</v>
      </c>
    </row>
    <row r="120" spans="1:14" ht="31.5" x14ac:dyDescent="0.25">
      <c r="A120" s="235">
        <v>107</v>
      </c>
      <c r="B120" s="182" t="s">
        <v>589</v>
      </c>
      <c r="C120" s="153" t="s">
        <v>38</v>
      </c>
      <c r="D120" s="168"/>
      <c r="E120" s="168">
        <v>10000</v>
      </c>
      <c r="F120" s="168"/>
      <c r="G120" s="153"/>
      <c r="H120" s="153"/>
      <c r="I120" s="175"/>
      <c r="J120" s="176"/>
      <c r="K120" s="172" t="s">
        <v>652</v>
      </c>
      <c r="L120" s="190">
        <v>2020</v>
      </c>
      <c r="M120" s="173"/>
      <c r="N120" s="153" t="s">
        <v>61</v>
      </c>
    </row>
    <row r="121" spans="1:14" ht="31.5" x14ac:dyDescent="0.25">
      <c r="A121" s="30">
        <v>108</v>
      </c>
      <c r="B121" s="182" t="s">
        <v>589</v>
      </c>
      <c r="C121" s="153" t="s">
        <v>186</v>
      </c>
      <c r="D121" s="168">
        <v>11200</v>
      </c>
      <c r="E121" s="168"/>
      <c r="F121" s="168"/>
      <c r="G121" s="153"/>
      <c r="H121" s="153"/>
      <c r="I121" s="175"/>
      <c r="J121" s="176"/>
      <c r="K121" s="172" t="s">
        <v>293</v>
      </c>
      <c r="L121" s="190">
        <v>2020</v>
      </c>
      <c r="M121" s="173"/>
      <c r="N121" s="153" t="s">
        <v>61</v>
      </c>
    </row>
    <row r="122" spans="1:14" ht="47.25" x14ac:dyDescent="0.25">
      <c r="A122" s="235">
        <v>109</v>
      </c>
      <c r="B122" s="182" t="s">
        <v>589</v>
      </c>
      <c r="C122" s="153" t="s">
        <v>39</v>
      </c>
      <c r="D122" s="168">
        <v>20000</v>
      </c>
      <c r="E122" s="168"/>
      <c r="F122" s="168"/>
      <c r="G122" s="153"/>
      <c r="H122" s="153"/>
      <c r="I122" s="175"/>
      <c r="J122" s="176"/>
      <c r="K122" s="172" t="s">
        <v>295</v>
      </c>
      <c r="L122" s="190">
        <v>2020</v>
      </c>
      <c r="M122" s="173"/>
      <c r="N122" s="153" t="s">
        <v>61</v>
      </c>
    </row>
    <row r="123" spans="1:14" ht="47.25" x14ac:dyDescent="0.25">
      <c r="A123" s="30">
        <v>110</v>
      </c>
      <c r="B123" s="182" t="s">
        <v>589</v>
      </c>
      <c r="C123" s="153" t="s">
        <v>41</v>
      </c>
      <c r="D123" s="168">
        <v>1000</v>
      </c>
      <c r="E123" s="168"/>
      <c r="F123" s="168"/>
      <c r="G123" s="153"/>
      <c r="H123" s="153"/>
      <c r="I123" s="175"/>
      <c r="J123" s="176"/>
      <c r="K123" s="172" t="s">
        <v>641</v>
      </c>
      <c r="L123" s="190">
        <v>2020</v>
      </c>
      <c r="M123" s="173"/>
      <c r="N123" s="153" t="s">
        <v>61</v>
      </c>
    </row>
    <row r="124" spans="1:14" ht="31.5" x14ac:dyDescent="0.25">
      <c r="A124" s="235">
        <v>111</v>
      </c>
      <c r="B124" s="182" t="s">
        <v>589</v>
      </c>
      <c r="C124" s="153" t="s">
        <v>187</v>
      </c>
      <c r="D124" s="168">
        <v>5000</v>
      </c>
      <c r="E124" s="168"/>
      <c r="F124" s="168"/>
      <c r="G124" s="153"/>
      <c r="H124" s="153"/>
      <c r="I124" s="175"/>
      <c r="J124" s="176"/>
      <c r="K124" s="172" t="s">
        <v>653</v>
      </c>
      <c r="L124" s="190">
        <v>2020</v>
      </c>
      <c r="M124" s="173"/>
      <c r="N124" s="153" t="s">
        <v>61</v>
      </c>
    </row>
    <row r="125" spans="1:14" ht="78.75" x14ac:dyDescent="0.25">
      <c r="A125" s="30">
        <v>112</v>
      </c>
      <c r="B125" s="182" t="s">
        <v>589</v>
      </c>
      <c r="C125" s="148" t="s">
        <v>248</v>
      </c>
      <c r="D125" s="184">
        <v>15300</v>
      </c>
      <c r="E125" s="184"/>
      <c r="F125" s="184"/>
      <c r="G125" s="148"/>
      <c r="H125" s="148"/>
      <c r="I125" s="150"/>
      <c r="J125" s="151"/>
      <c r="K125" s="152" t="s">
        <v>249</v>
      </c>
      <c r="L125" s="190">
        <v>2020</v>
      </c>
      <c r="M125" s="173"/>
      <c r="N125" s="148" t="s">
        <v>74</v>
      </c>
    </row>
    <row r="126" spans="1:14" ht="63" x14ac:dyDescent="0.25">
      <c r="A126" s="235">
        <v>113</v>
      </c>
      <c r="B126" s="30" t="s">
        <v>589</v>
      </c>
      <c r="C126" s="4" t="s">
        <v>277</v>
      </c>
      <c r="D126" s="11">
        <v>9164.83</v>
      </c>
      <c r="E126" s="21"/>
      <c r="F126" s="11"/>
      <c r="G126" s="4"/>
      <c r="H126" s="4"/>
      <c r="I126" s="41"/>
      <c r="J126" s="57"/>
      <c r="K126" s="49" t="s">
        <v>509</v>
      </c>
      <c r="L126" s="196">
        <v>2020</v>
      </c>
      <c r="M126" s="18"/>
      <c r="N126" s="4" t="s">
        <v>88</v>
      </c>
    </row>
    <row r="127" spans="1:14" ht="63" x14ac:dyDescent="0.25">
      <c r="A127" s="30">
        <v>114</v>
      </c>
      <c r="B127" s="30" t="s">
        <v>589</v>
      </c>
      <c r="C127" s="4" t="s">
        <v>278</v>
      </c>
      <c r="D127" s="11">
        <v>2364.4499999999998</v>
      </c>
      <c r="E127" s="21"/>
      <c r="F127" s="11"/>
      <c r="G127" s="4"/>
      <c r="H127" s="4"/>
      <c r="I127" s="41"/>
      <c r="J127" s="57"/>
      <c r="K127" s="49" t="s">
        <v>510</v>
      </c>
      <c r="L127" s="196">
        <v>2020</v>
      </c>
      <c r="M127" s="18"/>
      <c r="N127" s="4" t="s">
        <v>88</v>
      </c>
    </row>
    <row r="128" spans="1:14" ht="63" x14ac:dyDescent="0.25">
      <c r="A128" s="235">
        <v>115</v>
      </c>
      <c r="B128" s="30" t="s">
        <v>589</v>
      </c>
      <c r="C128" s="4" t="s">
        <v>280</v>
      </c>
      <c r="D128" s="11">
        <v>4139.0600000000004</v>
      </c>
      <c r="E128" s="21"/>
      <c r="F128" s="11"/>
      <c r="G128" s="4"/>
      <c r="H128" s="4"/>
      <c r="I128" s="41"/>
      <c r="J128" s="57"/>
      <c r="K128" s="49" t="s">
        <v>279</v>
      </c>
      <c r="L128" s="196">
        <v>2020</v>
      </c>
      <c r="M128" s="18"/>
      <c r="N128" s="4" t="s">
        <v>88</v>
      </c>
    </row>
    <row r="129" spans="1:14" ht="63" x14ac:dyDescent="0.25">
      <c r="A129" s="30">
        <v>116</v>
      </c>
      <c r="B129" s="30" t="s">
        <v>589</v>
      </c>
      <c r="C129" s="4" t="s">
        <v>281</v>
      </c>
      <c r="D129" s="11">
        <v>31232.45</v>
      </c>
      <c r="E129" s="21"/>
      <c r="F129" s="11"/>
      <c r="G129" s="4"/>
      <c r="H129" s="234">
        <v>165650.54999999999</v>
      </c>
      <c r="I129" s="41"/>
      <c r="J129" s="57">
        <f>SUM(D129:I129)</f>
        <v>196883</v>
      </c>
      <c r="K129" s="49" t="s">
        <v>713</v>
      </c>
      <c r="L129" s="196">
        <v>2020</v>
      </c>
      <c r="M129" s="18"/>
      <c r="N129" s="4" t="s">
        <v>88</v>
      </c>
    </row>
    <row r="130" spans="1:14" ht="110.25" x14ac:dyDescent="0.25">
      <c r="A130" s="235">
        <v>117</v>
      </c>
      <c r="B130" s="30" t="s">
        <v>589</v>
      </c>
      <c r="C130" s="4" t="s">
        <v>285</v>
      </c>
      <c r="D130" s="11">
        <v>7000</v>
      </c>
      <c r="E130" s="21"/>
      <c r="F130" s="11"/>
      <c r="G130" s="4"/>
      <c r="H130" s="4"/>
      <c r="I130" s="41"/>
      <c r="J130" s="57"/>
      <c r="K130" s="49" t="s">
        <v>511</v>
      </c>
      <c r="L130" s="196">
        <v>2020</v>
      </c>
      <c r="M130" s="18"/>
      <c r="N130" s="4" t="s">
        <v>88</v>
      </c>
    </row>
    <row r="131" spans="1:14" ht="94.5" x14ac:dyDescent="0.25">
      <c r="A131" s="30">
        <v>118</v>
      </c>
      <c r="B131" s="30" t="s">
        <v>589</v>
      </c>
      <c r="C131" s="4" t="s">
        <v>286</v>
      </c>
      <c r="D131" s="11">
        <v>5540</v>
      </c>
      <c r="E131" s="21"/>
      <c r="F131" s="11"/>
      <c r="G131" s="4"/>
      <c r="H131" s="4"/>
      <c r="I131" s="41"/>
      <c r="J131" s="57"/>
      <c r="K131" s="49" t="s">
        <v>287</v>
      </c>
      <c r="L131" s="196">
        <v>2020</v>
      </c>
      <c r="M131" s="18"/>
      <c r="N131" s="4" t="s">
        <v>88</v>
      </c>
    </row>
    <row r="132" spans="1:14" ht="47.25" x14ac:dyDescent="0.25">
      <c r="A132" s="235">
        <v>119</v>
      </c>
      <c r="B132" s="30" t="s">
        <v>589</v>
      </c>
      <c r="C132" s="4" t="s">
        <v>126</v>
      </c>
      <c r="D132" s="11">
        <v>2250</v>
      </c>
      <c r="E132" s="21"/>
      <c r="F132" s="11"/>
      <c r="G132" s="4"/>
      <c r="H132" s="4"/>
      <c r="I132" s="41"/>
      <c r="J132" s="57"/>
      <c r="K132" s="49" t="s">
        <v>512</v>
      </c>
      <c r="L132" s="196">
        <v>2020</v>
      </c>
      <c r="M132" s="18"/>
      <c r="N132" s="4" t="s">
        <v>88</v>
      </c>
    </row>
    <row r="133" spans="1:14" ht="47.25" x14ac:dyDescent="0.25">
      <c r="A133" s="30">
        <v>120</v>
      </c>
      <c r="B133" s="30" t="s">
        <v>589</v>
      </c>
      <c r="C133" s="4" t="s">
        <v>715</v>
      </c>
      <c r="D133" s="21">
        <v>40000</v>
      </c>
      <c r="E133" s="21">
        <v>10000</v>
      </c>
      <c r="F133" s="11"/>
      <c r="G133" s="4"/>
      <c r="H133" s="4"/>
      <c r="I133" s="41"/>
      <c r="J133" s="57">
        <f>SUM(D133:I133)</f>
        <v>50000</v>
      </c>
      <c r="K133" s="49" t="s">
        <v>714</v>
      </c>
      <c r="L133" s="196">
        <v>2020</v>
      </c>
      <c r="M133" s="18"/>
      <c r="N133" s="4" t="s">
        <v>88</v>
      </c>
    </row>
    <row r="134" spans="1:14" ht="31.5" x14ac:dyDescent="0.25">
      <c r="A134" s="235">
        <v>121</v>
      </c>
      <c r="B134" s="30" t="s">
        <v>589</v>
      </c>
      <c r="C134" s="4" t="s">
        <v>132</v>
      </c>
      <c r="D134" s="231">
        <v>22500</v>
      </c>
      <c r="E134" s="11"/>
      <c r="F134" s="11"/>
      <c r="G134" s="4"/>
      <c r="H134" s="233">
        <v>127500</v>
      </c>
      <c r="I134" s="41"/>
      <c r="J134" s="236">
        <v>150000</v>
      </c>
      <c r="K134" s="49" t="s">
        <v>607</v>
      </c>
      <c r="L134" s="196">
        <v>2020</v>
      </c>
      <c r="M134" s="18"/>
      <c r="N134" s="4" t="s">
        <v>88</v>
      </c>
    </row>
    <row r="135" spans="1:14" ht="47.25" x14ac:dyDescent="0.25">
      <c r="A135" s="30">
        <v>122</v>
      </c>
      <c r="B135" s="153" t="s">
        <v>590</v>
      </c>
      <c r="C135" s="153" t="s">
        <v>700</v>
      </c>
      <c r="D135" s="183"/>
      <c r="E135" s="168">
        <v>33589.31</v>
      </c>
      <c r="F135" s="168"/>
      <c r="G135" s="153"/>
      <c r="H135" s="153"/>
      <c r="I135" s="153">
        <v>2236955</v>
      </c>
      <c r="J135" s="241"/>
      <c r="K135" s="172" t="s">
        <v>247</v>
      </c>
      <c r="L135" s="190">
        <v>2020</v>
      </c>
      <c r="M135" s="173"/>
      <c r="N135" s="153" t="s">
        <v>49</v>
      </c>
    </row>
    <row r="136" spans="1:14" ht="31.5" x14ac:dyDescent="0.25">
      <c r="A136" s="235">
        <v>123</v>
      </c>
      <c r="B136" s="3" t="s">
        <v>590</v>
      </c>
      <c r="C136" s="3" t="s">
        <v>21</v>
      </c>
      <c r="D136" s="6">
        <v>5000</v>
      </c>
      <c r="E136" s="6"/>
      <c r="F136" s="6"/>
      <c r="G136" s="3"/>
      <c r="H136" s="3"/>
      <c r="I136" s="12"/>
      <c r="J136" s="61"/>
      <c r="K136" s="53" t="s">
        <v>199</v>
      </c>
      <c r="L136" s="196">
        <v>2020</v>
      </c>
      <c r="M136" s="18"/>
      <c r="N136" s="3" t="s">
        <v>53</v>
      </c>
    </row>
    <row r="137" spans="1:14" x14ac:dyDescent="0.25">
      <c r="A137" s="30">
        <v>124</v>
      </c>
      <c r="B137" s="3" t="s">
        <v>590</v>
      </c>
      <c r="C137" s="3" t="s">
        <v>54</v>
      </c>
      <c r="D137" s="6"/>
      <c r="E137" s="6"/>
      <c r="F137" s="6"/>
      <c r="G137" s="3"/>
      <c r="H137" s="3">
        <v>140266.45000000001</v>
      </c>
      <c r="I137" s="12"/>
      <c r="J137" s="61"/>
      <c r="K137" s="3" t="s">
        <v>54</v>
      </c>
      <c r="L137" s="196">
        <v>2020</v>
      </c>
      <c r="M137" s="18"/>
      <c r="N137" s="3" t="s">
        <v>53</v>
      </c>
    </row>
    <row r="138" spans="1:14" ht="31.5" x14ac:dyDescent="0.25">
      <c r="A138" s="235">
        <v>125</v>
      </c>
      <c r="B138" s="3" t="s">
        <v>590</v>
      </c>
      <c r="C138" s="3" t="s">
        <v>196</v>
      </c>
      <c r="D138" s="9">
        <v>14726</v>
      </c>
      <c r="E138" s="6"/>
      <c r="F138" s="6"/>
      <c r="G138" s="3"/>
      <c r="H138" s="3"/>
      <c r="I138" s="12"/>
      <c r="J138" s="61"/>
      <c r="K138" s="53" t="s">
        <v>197</v>
      </c>
      <c r="L138" s="196">
        <v>2020</v>
      </c>
      <c r="M138" s="18"/>
      <c r="N138" s="3" t="s">
        <v>56</v>
      </c>
    </row>
    <row r="139" spans="1:14" x14ac:dyDescent="0.25">
      <c r="A139" s="30">
        <v>126</v>
      </c>
      <c r="B139" s="3" t="s">
        <v>590</v>
      </c>
      <c r="C139" s="3" t="s">
        <v>127</v>
      </c>
      <c r="D139" s="9">
        <v>3680</v>
      </c>
      <c r="E139" s="6"/>
      <c r="F139" s="6"/>
      <c r="G139" s="3"/>
      <c r="H139" s="7"/>
      <c r="I139" s="7"/>
      <c r="J139" s="64"/>
      <c r="K139" s="13" t="s">
        <v>226</v>
      </c>
      <c r="L139" s="196">
        <v>2020</v>
      </c>
      <c r="M139" s="18"/>
      <c r="N139" s="3" t="s">
        <v>57</v>
      </c>
    </row>
    <row r="140" spans="1:14" ht="31.5" x14ac:dyDescent="0.25">
      <c r="A140" s="235">
        <v>127</v>
      </c>
      <c r="B140" s="153" t="s">
        <v>590</v>
      </c>
      <c r="C140" s="153" t="s">
        <v>163</v>
      </c>
      <c r="D140" s="167">
        <v>1070</v>
      </c>
      <c r="E140" s="168"/>
      <c r="F140" s="168"/>
      <c r="G140" s="153"/>
      <c r="H140" s="153"/>
      <c r="I140" s="175"/>
      <c r="J140" s="176"/>
      <c r="K140" s="172" t="s">
        <v>164</v>
      </c>
      <c r="L140" s="190">
        <v>2020</v>
      </c>
      <c r="M140" s="173"/>
      <c r="N140" s="153" t="s">
        <v>58</v>
      </c>
    </row>
    <row r="141" spans="1:14" ht="31.5" x14ac:dyDescent="0.25">
      <c r="A141" s="30">
        <v>128</v>
      </c>
      <c r="B141" s="3" t="s">
        <v>590</v>
      </c>
      <c r="C141" s="3" t="s">
        <v>153</v>
      </c>
      <c r="D141" s="6">
        <v>300</v>
      </c>
      <c r="E141" s="6"/>
      <c r="F141" s="6"/>
      <c r="G141" s="3"/>
      <c r="H141" s="3"/>
      <c r="I141" s="12"/>
      <c r="J141" s="61"/>
      <c r="K141" s="53" t="s">
        <v>162</v>
      </c>
      <c r="L141" s="196">
        <v>2020</v>
      </c>
      <c r="M141" s="18"/>
      <c r="N141" s="3" t="s">
        <v>58</v>
      </c>
    </row>
    <row r="142" spans="1:14" ht="47.25" x14ac:dyDescent="0.25">
      <c r="A142" s="235">
        <v>129</v>
      </c>
      <c r="B142" s="153" t="s">
        <v>590</v>
      </c>
      <c r="C142" s="153" t="s">
        <v>18</v>
      </c>
      <c r="D142" s="168">
        <v>6300</v>
      </c>
      <c r="E142" s="168"/>
      <c r="F142" s="168"/>
      <c r="G142" s="153"/>
      <c r="H142" s="153"/>
      <c r="I142" s="175"/>
      <c r="J142" s="176"/>
      <c r="K142" s="172" t="s">
        <v>208</v>
      </c>
      <c r="L142" s="190">
        <v>2020</v>
      </c>
      <c r="M142" s="173"/>
      <c r="N142" s="153" t="s">
        <v>60</v>
      </c>
    </row>
    <row r="143" spans="1:14" ht="31.5" x14ac:dyDescent="0.25">
      <c r="A143" s="30">
        <v>130</v>
      </c>
      <c r="B143" s="3" t="s">
        <v>590</v>
      </c>
      <c r="C143" s="4" t="s">
        <v>291</v>
      </c>
      <c r="D143" s="11">
        <v>9000</v>
      </c>
      <c r="E143" s="21"/>
      <c r="F143" s="11"/>
      <c r="G143" s="4"/>
      <c r="H143" s="4"/>
      <c r="I143" s="41"/>
      <c r="J143" s="57"/>
      <c r="K143" s="49" t="s">
        <v>513</v>
      </c>
      <c r="L143" s="196">
        <v>2020</v>
      </c>
      <c r="M143" s="18"/>
      <c r="N143" s="4" t="s">
        <v>88</v>
      </c>
    </row>
    <row r="144" spans="1:14" ht="31.5" x14ac:dyDescent="0.25">
      <c r="A144" s="235">
        <v>131</v>
      </c>
      <c r="B144" s="153" t="s">
        <v>590</v>
      </c>
      <c r="C144" s="148" t="s">
        <v>145</v>
      </c>
      <c r="D144" s="184">
        <v>28000</v>
      </c>
      <c r="E144" s="206"/>
      <c r="F144" s="184"/>
      <c r="G144" s="148"/>
      <c r="H144" s="148"/>
      <c r="I144" s="150"/>
      <c r="J144" s="151"/>
      <c r="K144" s="152" t="s">
        <v>514</v>
      </c>
      <c r="L144" s="190">
        <v>2020</v>
      </c>
      <c r="M144" s="173"/>
      <c r="N144" s="148" t="s">
        <v>88</v>
      </c>
    </row>
    <row r="145" spans="1:14" ht="31.5" x14ac:dyDescent="0.25">
      <c r="A145" s="30">
        <v>132</v>
      </c>
      <c r="B145" s="3" t="s">
        <v>590</v>
      </c>
      <c r="C145" s="4" t="s">
        <v>99</v>
      </c>
      <c r="D145" s="11">
        <v>33880</v>
      </c>
      <c r="E145" s="23"/>
      <c r="F145" s="11"/>
      <c r="G145" s="4"/>
      <c r="H145" s="4"/>
      <c r="I145" s="41"/>
      <c r="J145" s="57"/>
      <c r="K145" s="49" t="s">
        <v>515</v>
      </c>
      <c r="L145" s="196">
        <v>2020</v>
      </c>
      <c r="M145" s="18"/>
      <c r="N145" s="4" t="s">
        <v>88</v>
      </c>
    </row>
    <row r="146" spans="1:14" ht="31.5" x14ac:dyDescent="0.25">
      <c r="A146" s="235">
        <v>133</v>
      </c>
      <c r="B146" s="3" t="s">
        <v>590</v>
      </c>
      <c r="C146" s="4" t="s">
        <v>108</v>
      </c>
      <c r="D146" s="236">
        <v>48303.199999999997</v>
      </c>
      <c r="E146" s="11"/>
      <c r="F146" s="11"/>
      <c r="G146" s="4"/>
      <c r="H146" s="4"/>
      <c r="I146" s="41"/>
      <c r="J146" s="57">
        <v>48303.199999999997</v>
      </c>
      <c r="K146" s="49" t="s">
        <v>654</v>
      </c>
      <c r="L146" s="196">
        <v>2020</v>
      </c>
      <c r="M146" s="18"/>
      <c r="N146" s="4" t="s">
        <v>88</v>
      </c>
    </row>
    <row r="147" spans="1:14" ht="63" x14ac:dyDescent="0.25">
      <c r="A147" s="30">
        <v>134</v>
      </c>
      <c r="B147" s="153" t="s">
        <v>590</v>
      </c>
      <c r="C147" s="148" t="s">
        <v>517</v>
      </c>
      <c r="D147" s="184">
        <v>58000</v>
      </c>
      <c r="E147" s="184"/>
      <c r="F147" s="184"/>
      <c r="G147" s="148"/>
      <c r="H147" s="148"/>
      <c r="I147" s="150"/>
      <c r="J147" s="151"/>
      <c r="K147" s="152" t="s">
        <v>516</v>
      </c>
      <c r="L147" s="190">
        <v>2020</v>
      </c>
      <c r="M147" s="173"/>
      <c r="N147" s="148" t="s">
        <v>88</v>
      </c>
    </row>
    <row r="148" spans="1:14" ht="31.5" x14ac:dyDescent="0.25">
      <c r="A148" s="235">
        <v>135</v>
      </c>
      <c r="B148" s="3" t="s">
        <v>590</v>
      </c>
      <c r="C148" s="4" t="s">
        <v>519</v>
      </c>
      <c r="D148" s="11">
        <v>15000</v>
      </c>
      <c r="E148" s="23"/>
      <c r="F148" s="11"/>
      <c r="G148" s="4"/>
      <c r="H148" s="4"/>
      <c r="I148" s="41"/>
      <c r="J148" s="57"/>
      <c r="K148" s="49" t="s">
        <v>518</v>
      </c>
      <c r="L148" s="196">
        <v>2020</v>
      </c>
      <c r="M148" s="18"/>
      <c r="N148" s="4" t="s">
        <v>88</v>
      </c>
    </row>
    <row r="149" spans="1:14" x14ac:dyDescent="0.25">
      <c r="A149" s="30">
        <v>136</v>
      </c>
      <c r="B149" s="3" t="s">
        <v>590</v>
      </c>
      <c r="C149" s="4" t="s">
        <v>127</v>
      </c>
      <c r="D149" s="11">
        <v>3500</v>
      </c>
      <c r="E149" s="23"/>
      <c r="F149" s="11"/>
      <c r="G149" s="4"/>
      <c r="H149" s="4"/>
      <c r="I149" s="41"/>
      <c r="J149" s="57"/>
      <c r="K149" s="49" t="s">
        <v>655</v>
      </c>
      <c r="L149" s="196">
        <v>2020</v>
      </c>
      <c r="M149" s="18"/>
      <c r="N149" s="4" t="s">
        <v>88</v>
      </c>
    </row>
    <row r="150" spans="1:14" ht="47.25" x14ac:dyDescent="0.25">
      <c r="A150" s="235">
        <v>137</v>
      </c>
      <c r="B150" s="153" t="s">
        <v>590</v>
      </c>
      <c r="C150" s="148" t="s">
        <v>129</v>
      </c>
      <c r="D150" s="184">
        <v>64173.56</v>
      </c>
      <c r="E150" s="206"/>
      <c r="F150" s="184"/>
      <c r="G150" s="148"/>
      <c r="H150" s="148"/>
      <c r="I150" s="150"/>
      <c r="J150" s="151"/>
      <c r="K150" s="152" t="s">
        <v>520</v>
      </c>
      <c r="L150" s="190">
        <v>2020</v>
      </c>
      <c r="M150" s="173"/>
      <c r="N150" s="148" t="s">
        <v>88</v>
      </c>
    </row>
    <row r="151" spans="1:14" ht="61.5" customHeight="1" x14ac:dyDescent="0.25">
      <c r="A151" s="30">
        <v>138</v>
      </c>
      <c r="B151" s="3" t="s">
        <v>590</v>
      </c>
      <c r="C151" s="4" t="s">
        <v>76</v>
      </c>
      <c r="D151" s="236">
        <v>64674.5</v>
      </c>
      <c r="E151" s="11"/>
      <c r="F151" s="11"/>
      <c r="G151" s="4"/>
      <c r="H151" s="4"/>
      <c r="I151" s="41"/>
      <c r="J151" s="57">
        <v>64674.5</v>
      </c>
      <c r="K151" s="49" t="s">
        <v>131</v>
      </c>
      <c r="L151" s="196">
        <v>2020</v>
      </c>
      <c r="M151" s="18"/>
      <c r="N151" s="4" t="s">
        <v>74</v>
      </c>
    </row>
    <row r="152" spans="1:14" ht="45.75" customHeight="1" x14ac:dyDescent="0.25">
      <c r="A152" s="235">
        <v>139</v>
      </c>
      <c r="B152" s="3" t="s">
        <v>590</v>
      </c>
      <c r="C152" s="4" t="s">
        <v>100</v>
      </c>
      <c r="D152" s="11">
        <v>13519.57</v>
      </c>
      <c r="E152" s="23"/>
      <c r="F152" s="11"/>
      <c r="G152" s="4"/>
      <c r="H152" s="4"/>
      <c r="I152" s="41"/>
      <c r="J152" s="57"/>
      <c r="K152" s="49" t="s">
        <v>656</v>
      </c>
      <c r="L152" s="196">
        <v>2020</v>
      </c>
      <c r="M152" s="18"/>
      <c r="N152" s="4" t="s">
        <v>88</v>
      </c>
    </row>
    <row r="153" spans="1:14" ht="49.5" customHeight="1" x14ac:dyDescent="0.25">
      <c r="A153" s="30">
        <v>140</v>
      </c>
      <c r="B153" s="3" t="s">
        <v>590</v>
      </c>
      <c r="C153" s="4" t="s">
        <v>290</v>
      </c>
      <c r="D153" s="11"/>
      <c r="E153" s="11">
        <v>25000</v>
      </c>
      <c r="F153" s="11"/>
      <c r="G153" s="4"/>
      <c r="H153" s="4"/>
      <c r="I153" s="41"/>
      <c r="J153" s="57"/>
      <c r="K153" s="49" t="s">
        <v>131</v>
      </c>
      <c r="L153" s="196">
        <v>2020</v>
      </c>
      <c r="M153" s="18"/>
      <c r="N153" s="4" t="s">
        <v>74</v>
      </c>
    </row>
    <row r="154" spans="1:14" ht="47.25" x14ac:dyDescent="0.25">
      <c r="A154" s="44"/>
      <c r="B154" s="44" t="s">
        <v>317</v>
      </c>
      <c r="C154" s="52"/>
      <c r="D154" s="40">
        <f>SUM(D155:D169)</f>
        <v>209992.35</v>
      </c>
      <c r="E154" s="40">
        <f t="shared" ref="E154:J154" si="4">SUM(E155:E169)</f>
        <v>110975</v>
      </c>
      <c r="F154" s="40">
        <f t="shared" si="4"/>
        <v>0</v>
      </c>
      <c r="G154" s="40">
        <f t="shared" si="4"/>
        <v>722459.02</v>
      </c>
      <c r="H154" s="40">
        <f t="shared" si="4"/>
        <v>422014.02</v>
      </c>
      <c r="I154" s="40">
        <f t="shared" si="4"/>
        <v>2543657.77</v>
      </c>
      <c r="J154" s="40">
        <f t="shared" si="4"/>
        <v>892113</v>
      </c>
      <c r="K154" s="26"/>
      <c r="L154" s="191"/>
      <c r="M154" s="26"/>
      <c r="N154" s="26"/>
    </row>
    <row r="155" spans="1:14" ht="31.5" x14ac:dyDescent="0.25">
      <c r="A155" s="33">
        <v>141</v>
      </c>
      <c r="B155" s="168" t="s">
        <v>591</v>
      </c>
      <c r="C155" s="168" t="s">
        <v>98</v>
      </c>
      <c r="D155" s="168"/>
      <c r="E155" s="168">
        <v>30000</v>
      </c>
      <c r="F155" s="168"/>
      <c r="G155" s="168">
        <v>270445</v>
      </c>
      <c r="H155" s="168"/>
      <c r="I155" s="207">
        <v>300445</v>
      </c>
      <c r="J155" s="208">
        <v>300445</v>
      </c>
      <c r="K155" s="209" t="s">
        <v>658</v>
      </c>
      <c r="L155" s="185">
        <v>2020</v>
      </c>
      <c r="M155" s="154" t="s">
        <v>383</v>
      </c>
      <c r="N155" s="168" t="s">
        <v>74</v>
      </c>
    </row>
    <row r="156" spans="1:14" ht="63" x14ac:dyDescent="0.25">
      <c r="A156" s="33">
        <v>142</v>
      </c>
      <c r="B156" s="6" t="s">
        <v>591</v>
      </c>
      <c r="C156" s="6" t="s">
        <v>25</v>
      </c>
      <c r="D156" s="6">
        <v>80000</v>
      </c>
      <c r="E156" s="6"/>
      <c r="F156" s="6"/>
      <c r="G156" s="6"/>
      <c r="H156" s="6"/>
      <c r="I156" s="43"/>
      <c r="J156" s="59"/>
      <c r="K156" s="50" t="s">
        <v>202</v>
      </c>
      <c r="L156" s="197">
        <v>2020</v>
      </c>
      <c r="M156" s="6"/>
      <c r="N156" s="6" t="s">
        <v>53</v>
      </c>
    </row>
    <row r="157" spans="1:14" ht="21" customHeight="1" x14ac:dyDescent="0.25">
      <c r="A157" s="33">
        <v>143</v>
      </c>
      <c r="B157" s="6" t="s">
        <v>591</v>
      </c>
      <c r="C157" s="3" t="s">
        <v>17</v>
      </c>
      <c r="D157" s="6">
        <v>3000</v>
      </c>
      <c r="E157" s="6"/>
      <c r="F157" s="6"/>
      <c r="G157" s="3"/>
      <c r="H157" s="3"/>
      <c r="I157" s="12"/>
      <c r="J157" s="61"/>
      <c r="K157" s="3" t="s">
        <v>657</v>
      </c>
      <c r="L157" s="197">
        <v>2020</v>
      </c>
      <c r="M157" s="18"/>
      <c r="N157" s="3" t="s">
        <v>60</v>
      </c>
    </row>
    <row r="158" spans="1:14" ht="47.25" x14ac:dyDescent="0.25">
      <c r="A158" s="33">
        <v>144</v>
      </c>
      <c r="B158" s="173" t="s">
        <v>592</v>
      </c>
      <c r="C158" s="153" t="s">
        <v>92</v>
      </c>
      <c r="D158" s="153"/>
      <c r="E158" s="210"/>
      <c r="F158" s="153"/>
      <c r="G158" s="210">
        <v>166005</v>
      </c>
      <c r="H158" s="210">
        <v>166005</v>
      </c>
      <c r="I158" s="211">
        <v>217800</v>
      </c>
      <c r="J158" s="212">
        <v>217800</v>
      </c>
      <c r="K158" s="172" t="s">
        <v>608</v>
      </c>
      <c r="L158" s="185">
        <v>2020</v>
      </c>
      <c r="M158" s="154" t="s">
        <v>382</v>
      </c>
      <c r="N158" s="173" t="s">
        <v>53</v>
      </c>
    </row>
    <row r="159" spans="1:14" ht="78.75" x14ac:dyDescent="0.25">
      <c r="A159" s="33">
        <v>145</v>
      </c>
      <c r="B159" s="173" t="s">
        <v>592</v>
      </c>
      <c r="C159" s="153" t="s">
        <v>94</v>
      </c>
      <c r="D159" s="153"/>
      <c r="E159" s="210"/>
      <c r="F159" s="153"/>
      <c r="G159" s="210">
        <v>108530.55</v>
      </c>
      <c r="H159" s="210">
        <v>108530.55</v>
      </c>
      <c r="I159" s="211">
        <v>141870</v>
      </c>
      <c r="J159" s="212">
        <v>141870</v>
      </c>
      <c r="K159" s="172" t="s">
        <v>607</v>
      </c>
      <c r="L159" s="185">
        <v>2020</v>
      </c>
      <c r="M159" s="154" t="s">
        <v>382</v>
      </c>
      <c r="N159" s="173" t="s">
        <v>53</v>
      </c>
    </row>
    <row r="160" spans="1:14" ht="47.25" x14ac:dyDescent="0.25">
      <c r="A160" s="33">
        <v>146</v>
      </c>
      <c r="B160" s="173" t="s">
        <v>592</v>
      </c>
      <c r="C160" s="153" t="s">
        <v>95</v>
      </c>
      <c r="D160" s="153"/>
      <c r="E160" s="210"/>
      <c r="F160" s="153"/>
      <c r="G160" s="210">
        <v>52020</v>
      </c>
      <c r="H160" s="210">
        <v>52020</v>
      </c>
      <c r="I160" s="211">
        <v>68000</v>
      </c>
      <c r="J160" s="212">
        <v>68000</v>
      </c>
      <c r="K160" s="172" t="s">
        <v>608</v>
      </c>
      <c r="L160" s="185">
        <v>2020</v>
      </c>
      <c r="M160" s="154" t="s">
        <v>382</v>
      </c>
      <c r="N160" s="173" t="s">
        <v>53</v>
      </c>
    </row>
    <row r="161" spans="1:15" ht="94.5" x14ac:dyDescent="0.25">
      <c r="A161" s="33">
        <v>147</v>
      </c>
      <c r="B161" s="173" t="s">
        <v>592</v>
      </c>
      <c r="C161" s="153" t="s">
        <v>93</v>
      </c>
      <c r="D161" s="153"/>
      <c r="E161" s="210">
        <v>30000</v>
      </c>
      <c r="F161" s="153"/>
      <c r="G161" s="210">
        <v>125458.47</v>
      </c>
      <c r="H161" s="157">
        <v>95458.47</v>
      </c>
      <c r="I161" s="211">
        <v>163998</v>
      </c>
      <c r="J161" s="212">
        <v>163998</v>
      </c>
      <c r="K161" s="172" t="s">
        <v>608</v>
      </c>
      <c r="L161" s="185">
        <v>2020</v>
      </c>
      <c r="M161" s="154" t="s">
        <v>382</v>
      </c>
      <c r="N161" s="173" t="s">
        <v>88</v>
      </c>
    </row>
    <row r="162" spans="1:15" ht="47.25" x14ac:dyDescent="0.25">
      <c r="A162" s="33">
        <v>148</v>
      </c>
      <c r="B162" s="173" t="s">
        <v>592</v>
      </c>
      <c r="C162" s="153" t="s">
        <v>24</v>
      </c>
      <c r="D162" s="168">
        <v>2000</v>
      </c>
      <c r="E162" s="168"/>
      <c r="F162" s="168"/>
      <c r="G162" s="153"/>
      <c r="H162" s="153"/>
      <c r="I162" s="175"/>
      <c r="J162" s="176"/>
      <c r="K162" s="172" t="s">
        <v>201</v>
      </c>
      <c r="L162" s="185">
        <v>2020</v>
      </c>
      <c r="M162" s="173"/>
      <c r="N162" s="153" t="s">
        <v>53</v>
      </c>
    </row>
    <row r="163" spans="1:15" ht="63" x14ac:dyDescent="0.25">
      <c r="A163" s="33">
        <v>149</v>
      </c>
      <c r="B163" s="173" t="s">
        <v>592</v>
      </c>
      <c r="C163" s="153" t="s">
        <v>90</v>
      </c>
      <c r="D163" s="184"/>
      <c r="E163" s="184">
        <v>10000</v>
      </c>
      <c r="F163" s="168"/>
      <c r="G163" s="153"/>
      <c r="H163" s="153"/>
      <c r="I163" s="175"/>
      <c r="J163" s="176"/>
      <c r="K163" s="172" t="s">
        <v>200</v>
      </c>
      <c r="L163" s="185">
        <v>2020</v>
      </c>
      <c r="M163" s="173"/>
      <c r="N163" s="153" t="s">
        <v>53</v>
      </c>
    </row>
    <row r="164" spans="1:15" x14ac:dyDescent="0.25">
      <c r="A164" s="33">
        <v>150</v>
      </c>
      <c r="B164" s="173" t="s">
        <v>592</v>
      </c>
      <c r="C164" s="155" t="s">
        <v>83</v>
      </c>
      <c r="D164" s="205">
        <v>85392.35</v>
      </c>
      <c r="E164" s="205"/>
      <c r="F164" s="168"/>
      <c r="G164" s="153"/>
      <c r="H164" s="153"/>
      <c r="I164" s="175"/>
      <c r="J164" s="176"/>
      <c r="K164" s="155" t="s">
        <v>83</v>
      </c>
      <c r="L164" s="185">
        <v>2020</v>
      </c>
      <c r="M164" s="173"/>
      <c r="N164" s="155" t="s">
        <v>55</v>
      </c>
    </row>
    <row r="165" spans="1:15" ht="47.25" x14ac:dyDescent="0.25">
      <c r="A165" s="33">
        <v>151</v>
      </c>
      <c r="B165" s="173" t="s">
        <v>592</v>
      </c>
      <c r="C165" s="153" t="s">
        <v>256</v>
      </c>
      <c r="D165" s="167">
        <v>30000</v>
      </c>
      <c r="E165" s="168">
        <v>10000</v>
      </c>
      <c r="F165" s="168"/>
      <c r="G165" s="153"/>
      <c r="H165" s="153"/>
      <c r="I165" s="175"/>
      <c r="J165" s="176"/>
      <c r="K165" s="172" t="s">
        <v>593</v>
      </c>
      <c r="L165" s="185">
        <v>2020</v>
      </c>
      <c r="M165" s="173"/>
      <c r="N165" s="153" t="s">
        <v>55</v>
      </c>
    </row>
    <row r="166" spans="1:15" ht="47.25" x14ac:dyDescent="0.25">
      <c r="A166" s="33">
        <v>152</v>
      </c>
      <c r="B166" s="173" t="s">
        <v>592</v>
      </c>
      <c r="C166" s="153" t="s">
        <v>27</v>
      </c>
      <c r="D166" s="167">
        <v>6000</v>
      </c>
      <c r="E166" s="168"/>
      <c r="F166" s="168"/>
      <c r="G166" s="153"/>
      <c r="H166" s="153"/>
      <c r="I166" s="175"/>
      <c r="J166" s="176"/>
      <c r="K166" s="172" t="s">
        <v>220</v>
      </c>
      <c r="L166" s="185">
        <v>2020</v>
      </c>
      <c r="M166" s="173"/>
      <c r="N166" s="153" t="s">
        <v>57</v>
      </c>
    </row>
    <row r="167" spans="1:15" ht="63" x14ac:dyDescent="0.25">
      <c r="A167" s="33">
        <v>153</v>
      </c>
      <c r="B167" s="173" t="s">
        <v>592</v>
      </c>
      <c r="C167" s="213" t="s">
        <v>701</v>
      </c>
      <c r="D167" s="168"/>
      <c r="E167" s="242">
        <v>30975</v>
      </c>
      <c r="F167" s="168"/>
      <c r="G167" s="153"/>
      <c r="H167" s="153"/>
      <c r="I167" s="184"/>
      <c r="J167" s="176"/>
      <c r="K167" s="214" t="s">
        <v>703</v>
      </c>
      <c r="L167" s="185">
        <v>2020</v>
      </c>
      <c r="M167" s="173"/>
      <c r="N167" s="153" t="s">
        <v>57</v>
      </c>
      <c r="O167" s="250"/>
    </row>
    <row r="168" spans="1:15" ht="64.5" customHeight="1" x14ac:dyDescent="0.25">
      <c r="A168" s="33">
        <v>154</v>
      </c>
      <c r="B168" s="18" t="s">
        <v>592</v>
      </c>
      <c r="C168" s="15" t="s">
        <v>702</v>
      </c>
      <c r="D168" s="6"/>
      <c r="E168" s="237"/>
      <c r="F168" s="6"/>
      <c r="G168" s="235"/>
      <c r="H168" s="235"/>
      <c r="I168" s="234">
        <v>1651544.77</v>
      </c>
      <c r="J168" s="61"/>
      <c r="K168" s="56" t="s">
        <v>704</v>
      </c>
      <c r="L168" s="197"/>
      <c r="M168" s="18"/>
      <c r="N168" s="235"/>
      <c r="O168" s="250"/>
    </row>
    <row r="169" spans="1:15" ht="31.5" x14ac:dyDescent="0.25">
      <c r="A169" s="33">
        <v>155</v>
      </c>
      <c r="B169" s="215" t="s">
        <v>592</v>
      </c>
      <c r="C169" s="216" t="s">
        <v>140</v>
      </c>
      <c r="D169" s="184">
        <v>3600</v>
      </c>
      <c r="E169" s="217"/>
      <c r="F169" s="184"/>
      <c r="G169" s="148"/>
      <c r="H169" s="148"/>
      <c r="I169" s="150"/>
      <c r="J169" s="151"/>
      <c r="K169" s="152" t="s">
        <v>594</v>
      </c>
      <c r="L169" s="185">
        <v>2020</v>
      </c>
      <c r="M169" s="173"/>
      <c r="N169" s="148" t="s">
        <v>74</v>
      </c>
      <c r="O169" s="250"/>
    </row>
    <row r="170" spans="1:15" ht="56.1" customHeight="1" x14ac:dyDescent="0.25">
      <c r="A170" s="33">
        <v>156</v>
      </c>
      <c r="B170" s="21" t="s">
        <v>592</v>
      </c>
      <c r="C170" s="234" t="s">
        <v>687</v>
      </c>
      <c r="D170" s="21">
        <v>23326.13</v>
      </c>
      <c r="E170" s="21"/>
      <c r="F170" s="21"/>
      <c r="G170" s="21"/>
      <c r="H170" s="21">
        <v>132181.4</v>
      </c>
      <c r="I170" s="21"/>
      <c r="J170" s="61">
        <v>155507.53</v>
      </c>
      <c r="K170" s="234" t="s">
        <v>693</v>
      </c>
      <c r="L170" s="246">
        <v>2021</v>
      </c>
      <c r="M170" s="21"/>
      <c r="N170" s="21" t="s">
        <v>58</v>
      </c>
      <c r="O170" s="251"/>
    </row>
    <row r="171" spans="1:15" ht="31.5" x14ac:dyDescent="0.25">
      <c r="A171" s="33"/>
      <c r="B171" s="44" t="s">
        <v>318</v>
      </c>
      <c r="C171" s="52"/>
      <c r="D171" s="26">
        <f>SUM(D172:D260)</f>
        <v>2000049.94</v>
      </c>
      <c r="E171" s="26">
        <f>SUM(E172:E260)</f>
        <v>61966</v>
      </c>
      <c r="F171" s="26">
        <f t="shared" ref="F171:J171" si="5">SUM(F172:F260)</f>
        <v>364111.39</v>
      </c>
      <c r="G171" s="26">
        <f t="shared" si="5"/>
        <v>77283</v>
      </c>
      <c r="H171" s="26">
        <f t="shared" si="5"/>
        <v>635204.55000000005</v>
      </c>
      <c r="I171" s="26">
        <f t="shared" si="5"/>
        <v>617200</v>
      </c>
      <c r="J171" s="26">
        <f t="shared" si="5"/>
        <v>1476706.27</v>
      </c>
      <c r="K171" s="26"/>
      <c r="L171" s="191"/>
      <c r="M171" s="26"/>
      <c r="N171" s="26"/>
      <c r="O171" s="250"/>
    </row>
    <row r="172" spans="1:15" ht="47.25" x14ac:dyDescent="0.25">
      <c r="A172" s="33">
        <v>157</v>
      </c>
      <c r="B172" s="3" t="s">
        <v>595</v>
      </c>
      <c r="C172" s="3" t="s">
        <v>34</v>
      </c>
      <c r="D172" s="6"/>
      <c r="E172" s="6"/>
      <c r="F172" s="6">
        <v>30000</v>
      </c>
      <c r="G172" s="3"/>
      <c r="H172" s="3"/>
      <c r="I172" s="12">
        <v>40000</v>
      </c>
      <c r="J172" s="61"/>
      <c r="K172" s="53" t="s">
        <v>34</v>
      </c>
      <c r="L172" s="197">
        <v>2020</v>
      </c>
      <c r="M172" s="33"/>
      <c r="N172" s="3" t="s">
        <v>47</v>
      </c>
      <c r="O172" s="250"/>
    </row>
    <row r="173" spans="1:15" ht="63" x14ac:dyDescent="0.25">
      <c r="A173" s="33">
        <v>158</v>
      </c>
      <c r="B173" s="3" t="s">
        <v>595</v>
      </c>
      <c r="C173" s="3" t="s">
        <v>89</v>
      </c>
      <c r="D173" s="232">
        <v>222931.20000000001</v>
      </c>
      <c r="E173" s="11"/>
      <c r="F173" s="6"/>
      <c r="G173" s="3"/>
      <c r="H173" s="3"/>
      <c r="I173" s="12"/>
      <c r="J173" s="61">
        <v>222931.20000000001</v>
      </c>
      <c r="K173" s="53" t="s">
        <v>548</v>
      </c>
      <c r="L173" s="197">
        <v>2021</v>
      </c>
      <c r="M173" s="33"/>
      <c r="N173" s="3" t="s">
        <v>47</v>
      </c>
      <c r="O173" s="250"/>
    </row>
    <row r="174" spans="1:15" ht="31.5" x14ac:dyDescent="0.25">
      <c r="A174" s="33">
        <v>159</v>
      </c>
      <c r="B174" s="153" t="s">
        <v>595</v>
      </c>
      <c r="C174" s="153" t="s">
        <v>0</v>
      </c>
      <c r="D174" s="183">
        <v>35000</v>
      </c>
      <c r="E174" s="168"/>
      <c r="F174" s="168"/>
      <c r="G174" s="153"/>
      <c r="H174" s="153"/>
      <c r="I174" s="175"/>
      <c r="J174" s="176"/>
      <c r="K174" s="168" t="s">
        <v>0</v>
      </c>
      <c r="L174" s="185">
        <v>2020</v>
      </c>
      <c r="M174" s="173"/>
      <c r="N174" s="153" t="s">
        <v>49</v>
      </c>
    </row>
    <row r="175" spans="1:15" ht="31.5" x14ac:dyDescent="0.25">
      <c r="A175" s="33">
        <v>160</v>
      </c>
      <c r="B175" s="3" t="s">
        <v>595</v>
      </c>
      <c r="C175" s="3" t="s">
        <v>204</v>
      </c>
      <c r="D175" s="6"/>
      <c r="E175" s="6"/>
      <c r="F175" s="6">
        <v>19000</v>
      </c>
      <c r="G175" s="3"/>
      <c r="H175" s="3"/>
      <c r="I175" s="12"/>
      <c r="J175" s="61"/>
      <c r="K175" s="53" t="s">
        <v>205</v>
      </c>
      <c r="L175" s="197">
        <v>2020</v>
      </c>
      <c r="M175" s="33"/>
      <c r="N175" s="3" t="s">
        <v>53</v>
      </c>
    </row>
    <row r="176" spans="1:15" x14ac:dyDescent="0.25">
      <c r="A176" s="33">
        <v>161</v>
      </c>
      <c r="B176" s="153" t="s">
        <v>595</v>
      </c>
      <c r="C176" s="153" t="s">
        <v>171</v>
      </c>
      <c r="D176" s="168">
        <v>30000</v>
      </c>
      <c r="E176" s="168"/>
      <c r="F176" s="168">
        <v>40000</v>
      </c>
      <c r="G176" s="153"/>
      <c r="H176" s="153"/>
      <c r="I176" s="175"/>
      <c r="J176" s="176"/>
      <c r="K176" s="172" t="s">
        <v>172</v>
      </c>
      <c r="L176" s="185">
        <v>2020</v>
      </c>
      <c r="M176" s="173"/>
      <c r="N176" s="153" t="s">
        <v>166</v>
      </c>
    </row>
    <row r="177" spans="1:14" x14ac:dyDescent="0.25">
      <c r="A177" s="33">
        <v>162</v>
      </c>
      <c r="B177" s="153" t="s">
        <v>595</v>
      </c>
      <c r="C177" s="153" t="s">
        <v>610</v>
      </c>
      <c r="D177" s="168"/>
      <c r="E177" s="168"/>
      <c r="F177" s="168">
        <v>30000</v>
      </c>
      <c r="G177" s="153"/>
      <c r="H177" s="153"/>
      <c r="I177" s="202"/>
      <c r="J177" s="203"/>
      <c r="K177" s="218" t="s">
        <v>611</v>
      </c>
      <c r="L177" s="185">
        <v>2020</v>
      </c>
      <c r="M177" s="173"/>
      <c r="N177" s="153" t="s">
        <v>58</v>
      </c>
    </row>
    <row r="178" spans="1:14" ht="31.5" x14ac:dyDescent="0.25">
      <c r="A178" s="33">
        <v>163</v>
      </c>
      <c r="B178" s="3" t="s">
        <v>595</v>
      </c>
      <c r="C178" s="15" t="s">
        <v>46</v>
      </c>
      <c r="D178" s="6"/>
      <c r="E178" s="6">
        <v>8000</v>
      </c>
      <c r="F178" s="6"/>
      <c r="G178" s="3"/>
      <c r="H178" s="3"/>
      <c r="I178" s="12"/>
      <c r="J178" s="61"/>
      <c r="K178" s="53" t="s">
        <v>659</v>
      </c>
      <c r="L178" s="197">
        <v>2020</v>
      </c>
      <c r="M178" s="33"/>
      <c r="N178" s="3" t="s">
        <v>59</v>
      </c>
    </row>
    <row r="179" spans="1:14" ht="31.5" x14ac:dyDescent="0.25">
      <c r="A179" s="33">
        <v>164</v>
      </c>
      <c r="B179" s="3" t="s">
        <v>595</v>
      </c>
      <c r="C179" s="3" t="s">
        <v>210</v>
      </c>
      <c r="D179" s="6"/>
      <c r="E179" s="6"/>
      <c r="F179" s="6">
        <v>5000</v>
      </c>
      <c r="G179" s="3"/>
      <c r="H179" s="3"/>
      <c r="I179" s="12"/>
      <c r="J179" s="61"/>
      <c r="K179" s="53" t="s">
        <v>603</v>
      </c>
      <c r="L179" s="197">
        <v>2020</v>
      </c>
      <c r="M179" s="33"/>
      <c r="N179" s="3" t="s">
        <v>60</v>
      </c>
    </row>
    <row r="180" spans="1:14" ht="63" x14ac:dyDescent="0.25">
      <c r="A180" s="33">
        <v>165</v>
      </c>
      <c r="B180" s="153" t="s">
        <v>595</v>
      </c>
      <c r="C180" s="213" t="s">
        <v>44</v>
      </c>
      <c r="D180" s="168"/>
      <c r="E180" s="168"/>
      <c r="F180" s="168">
        <v>19200</v>
      </c>
      <c r="G180" s="153"/>
      <c r="H180" s="153"/>
      <c r="I180" s="175"/>
      <c r="J180" s="176"/>
      <c r="K180" s="172" t="s">
        <v>44</v>
      </c>
      <c r="L180" s="185">
        <v>2020</v>
      </c>
      <c r="M180" s="173"/>
      <c r="N180" s="153" t="s">
        <v>61</v>
      </c>
    </row>
    <row r="181" spans="1:14" ht="31.5" x14ac:dyDescent="0.25">
      <c r="A181" s="33">
        <v>166</v>
      </c>
      <c r="B181" s="3" t="s">
        <v>595</v>
      </c>
      <c r="C181" s="19" t="s">
        <v>75</v>
      </c>
      <c r="D181" s="20"/>
      <c r="E181" s="20">
        <v>20000</v>
      </c>
      <c r="F181" s="11"/>
      <c r="G181" s="4"/>
      <c r="H181" s="4"/>
      <c r="I181" s="41"/>
      <c r="J181" s="57"/>
      <c r="K181" s="49" t="s">
        <v>103</v>
      </c>
      <c r="L181" s="197">
        <v>2020</v>
      </c>
      <c r="M181" s="33"/>
      <c r="N181" s="4" t="s">
        <v>74</v>
      </c>
    </row>
    <row r="182" spans="1:14" ht="63" x14ac:dyDescent="0.25">
      <c r="A182" s="33">
        <v>167</v>
      </c>
      <c r="B182" s="3" t="s">
        <v>595</v>
      </c>
      <c r="C182" s="4" t="s">
        <v>128</v>
      </c>
      <c r="D182" s="11">
        <v>191759.24</v>
      </c>
      <c r="E182" s="23"/>
      <c r="F182" s="11"/>
      <c r="G182" s="4"/>
      <c r="H182" s="4"/>
      <c r="I182" s="41"/>
      <c r="J182" s="57"/>
      <c r="K182" s="49" t="s">
        <v>548</v>
      </c>
      <c r="L182" s="197">
        <v>2020</v>
      </c>
      <c r="M182" s="33"/>
      <c r="N182" s="4" t="s">
        <v>88</v>
      </c>
    </row>
    <row r="183" spans="1:14" ht="110.25" x14ac:dyDescent="0.25">
      <c r="A183" s="33">
        <v>168</v>
      </c>
      <c r="B183" s="153" t="s">
        <v>595</v>
      </c>
      <c r="C183" s="148" t="s">
        <v>78</v>
      </c>
      <c r="D183" s="184">
        <v>25340.79</v>
      </c>
      <c r="E183" s="217"/>
      <c r="F183" s="184"/>
      <c r="G183" s="148"/>
      <c r="H183" s="148"/>
      <c r="I183" s="150"/>
      <c r="J183" s="151"/>
      <c r="K183" s="152" t="s">
        <v>548</v>
      </c>
      <c r="L183" s="185">
        <v>2020</v>
      </c>
      <c r="M183" s="173"/>
      <c r="N183" s="148" t="s">
        <v>88</v>
      </c>
    </row>
    <row r="184" spans="1:14" ht="63" x14ac:dyDescent="0.25">
      <c r="A184" s="33">
        <v>169</v>
      </c>
      <c r="B184" s="3" t="s">
        <v>595</v>
      </c>
      <c r="C184" s="4" t="s">
        <v>67</v>
      </c>
      <c r="D184" s="11">
        <v>112325</v>
      </c>
      <c r="E184" s="23"/>
      <c r="F184" s="11"/>
      <c r="G184" s="4"/>
      <c r="H184" s="4"/>
      <c r="I184" s="41"/>
      <c r="J184" s="57"/>
      <c r="K184" s="49" t="s">
        <v>548</v>
      </c>
      <c r="L184" s="197">
        <v>2020</v>
      </c>
      <c r="M184" s="33"/>
      <c r="N184" s="4" t="s">
        <v>58</v>
      </c>
    </row>
    <row r="185" spans="1:14" ht="78.75" x14ac:dyDescent="0.25">
      <c r="A185" s="33">
        <v>170</v>
      </c>
      <c r="B185" s="3" t="s">
        <v>595</v>
      </c>
      <c r="C185" s="4" t="s">
        <v>678</v>
      </c>
      <c r="D185" s="232">
        <v>18901.52</v>
      </c>
      <c r="E185" s="23"/>
      <c r="F185" s="11"/>
      <c r="G185" s="4"/>
      <c r="H185" s="233">
        <v>56704.55</v>
      </c>
      <c r="I185" s="41"/>
      <c r="J185" s="57">
        <f>SUM(D185:I185)</f>
        <v>75606.070000000007</v>
      </c>
      <c r="K185" s="4" t="s">
        <v>678</v>
      </c>
      <c r="L185" s="197"/>
      <c r="M185" s="33"/>
      <c r="N185" s="4" t="s">
        <v>88</v>
      </c>
    </row>
    <row r="186" spans="1:14" ht="47.25" x14ac:dyDescent="0.25">
      <c r="A186" s="33">
        <v>171</v>
      </c>
      <c r="B186" s="153" t="s">
        <v>595</v>
      </c>
      <c r="C186" s="148" t="s">
        <v>679</v>
      </c>
      <c r="D186" s="184">
        <v>198081.57</v>
      </c>
      <c r="E186" s="217"/>
      <c r="F186" s="184"/>
      <c r="G186" s="148"/>
      <c r="H186" s="148"/>
      <c r="I186" s="150"/>
      <c r="J186" s="176"/>
      <c r="K186" s="148" t="s">
        <v>680</v>
      </c>
      <c r="L186" s="185"/>
      <c r="M186" s="173"/>
      <c r="N186" s="148" t="s">
        <v>58</v>
      </c>
    </row>
    <row r="187" spans="1:14" ht="63" x14ac:dyDescent="0.25">
      <c r="A187" s="33">
        <v>172</v>
      </c>
      <c r="B187" s="3" t="s">
        <v>595</v>
      </c>
      <c r="C187" s="4" t="s">
        <v>146</v>
      </c>
      <c r="D187" s="21">
        <v>100000</v>
      </c>
      <c r="E187" s="23"/>
      <c r="F187" s="21"/>
      <c r="G187" s="22"/>
      <c r="H187" s="22"/>
      <c r="I187" s="48"/>
      <c r="J187" s="65"/>
      <c r="K187" s="49" t="s">
        <v>609</v>
      </c>
      <c r="L187" s="197">
        <v>2020</v>
      </c>
      <c r="M187" s="33"/>
      <c r="N187" s="4" t="s">
        <v>74</v>
      </c>
    </row>
    <row r="188" spans="1:14" ht="31.5" x14ac:dyDescent="0.25">
      <c r="A188" s="33">
        <v>173</v>
      </c>
      <c r="B188" s="153" t="s">
        <v>595</v>
      </c>
      <c r="C188" s="148" t="s">
        <v>148</v>
      </c>
      <c r="D188" s="177"/>
      <c r="E188" s="217"/>
      <c r="F188" s="219">
        <v>149715.39000000001</v>
      </c>
      <c r="G188" s="210"/>
      <c r="H188" s="210"/>
      <c r="I188" s="211"/>
      <c r="J188" s="212"/>
      <c r="K188" s="220" t="s">
        <v>602</v>
      </c>
      <c r="L188" s="185">
        <v>2020</v>
      </c>
      <c r="M188" s="173"/>
      <c r="N188" s="148" t="s">
        <v>88</v>
      </c>
    </row>
    <row r="189" spans="1:14" ht="78.75" x14ac:dyDescent="0.25">
      <c r="A189" s="33">
        <v>174</v>
      </c>
      <c r="B189" s="153" t="s">
        <v>596</v>
      </c>
      <c r="C189" s="213" t="s">
        <v>64</v>
      </c>
      <c r="D189" s="221"/>
      <c r="E189" s="221"/>
      <c r="F189" s="221"/>
      <c r="G189" s="153">
        <v>10500</v>
      </c>
      <c r="H189" s="153"/>
      <c r="I189" s="175"/>
      <c r="J189" s="176"/>
      <c r="K189" s="172" t="s">
        <v>64</v>
      </c>
      <c r="L189" s="185">
        <v>2020</v>
      </c>
      <c r="M189" s="173"/>
      <c r="N189" s="153" t="s">
        <v>597</v>
      </c>
    </row>
    <row r="190" spans="1:14" ht="31.5" x14ac:dyDescent="0.25">
      <c r="A190" s="33">
        <v>175</v>
      </c>
      <c r="B190" s="3" t="s">
        <v>596</v>
      </c>
      <c r="C190" s="3" t="s">
        <v>261</v>
      </c>
      <c r="D190" s="3"/>
      <c r="E190" s="3"/>
      <c r="F190" s="3"/>
      <c r="G190" s="3"/>
      <c r="H190" s="3"/>
      <c r="I190" s="12">
        <v>35000</v>
      </c>
      <c r="J190" s="61"/>
      <c r="K190" s="53" t="s">
        <v>260</v>
      </c>
      <c r="L190" s="197">
        <v>2020</v>
      </c>
      <c r="M190" s="33"/>
      <c r="N190" s="3" t="s">
        <v>599</v>
      </c>
    </row>
    <row r="191" spans="1:14" ht="47.25" x14ac:dyDescent="0.25">
      <c r="A191" s="33">
        <v>176</v>
      </c>
      <c r="B191" s="3" t="s">
        <v>596</v>
      </c>
      <c r="C191" s="3" t="s">
        <v>62</v>
      </c>
      <c r="D191" s="3"/>
      <c r="E191" s="3"/>
      <c r="F191" s="3"/>
      <c r="G191" s="3">
        <v>6000</v>
      </c>
      <c r="H191" s="3"/>
      <c r="I191" s="12"/>
      <c r="J191" s="61"/>
      <c r="K191" s="53" t="s">
        <v>601</v>
      </c>
      <c r="L191" s="197">
        <v>2020</v>
      </c>
      <c r="M191" s="33"/>
      <c r="N191" s="3" t="s">
        <v>598</v>
      </c>
    </row>
    <row r="192" spans="1:14" ht="31.5" x14ac:dyDescent="0.25">
      <c r="A192" s="33">
        <v>177</v>
      </c>
      <c r="B192" s="3" t="s">
        <v>596</v>
      </c>
      <c r="C192" s="3" t="s">
        <v>63</v>
      </c>
      <c r="D192" s="3"/>
      <c r="E192" s="3"/>
      <c r="F192" s="3"/>
      <c r="G192" s="3">
        <v>35000</v>
      </c>
      <c r="H192" s="3"/>
      <c r="I192" s="12"/>
      <c r="J192" s="61"/>
      <c r="K192" s="53" t="s">
        <v>600</v>
      </c>
      <c r="L192" s="197">
        <v>2020</v>
      </c>
      <c r="M192" s="33"/>
      <c r="N192" s="3" t="s">
        <v>598</v>
      </c>
    </row>
    <row r="193" spans="1:14" ht="47.25" x14ac:dyDescent="0.25">
      <c r="A193" s="33">
        <v>178</v>
      </c>
      <c r="B193" s="153" t="s">
        <v>596</v>
      </c>
      <c r="C193" s="213" t="s">
        <v>43</v>
      </c>
      <c r="D193" s="213"/>
      <c r="E193" s="213"/>
      <c r="F193" s="213"/>
      <c r="G193" s="153">
        <v>20500</v>
      </c>
      <c r="H193" s="153"/>
      <c r="I193" s="175"/>
      <c r="J193" s="176"/>
      <c r="K193" s="172" t="s">
        <v>660</v>
      </c>
      <c r="L193" s="185">
        <v>2020</v>
      </c>
      <c r="M193" s="173"/>
      <c r="N193" s="153" t="s">
        <v>604</v>
      </c>
    </row>
    <row r="194" spans="1:14" ht="47.25" x14ac:dyDescent="0.25">
      <c r="A194" s="33">
        <v>179</v>
      </c>
      <c r="B194" s="153" t="s">
        <v>605</v>
      </c>
      <c r="C194" s="153" t="s">
        <v>177</v>
      </c>
      <c r="D194" s="168">
        <v>7120</v>
      </c>
      <c r="E194" s="168"/>
      <c r="F194" s="168"/>
      <c r="G194" s="153"/>
      <c r="H194" s="153"/>
      <c r="I194" s="175"/>
      <c r="J194" s="176"/>
      <c r="K194" s="172" t="s">
        <v>180</v>
      </c>
      <c r="L194" s="185">
        <v>2020</v>
      </c>
      <c r="M194" s="173"/>
      <c r="N194" s="153" t="s">
        <v>50</v>
      </c>
    </row>
    <row r="195" spans="1:14" ht="31.5" x14ac:dyDescent="0.25">
      <c r="A195" s="33">
        <v>180</v>
      </c>
      <c r="B195" s="3" t="s">
        <v>605</v>
      </c>
      <c r="C195" s="3" t="s">
        <v>28</v>
      </c>
      <c r="D195" s="9">
        <v>14254</v>
      </c>
      <c r="E195" s="6"/>
      <c r="F195" s="6"/>
      <c r="G195" s="3"/>
      <c r="H195" s="3"/>
      <c r="I195" s="12"/>
      <c r="J195" s="61"/>
      <c r="K195" s="53" t="s">
        <v>221</v>
      </c>
      <c r="L195" s="197">
        <v>2020</v>
      </c>
      <c r="M195" s="33"/>
      <c r="N195" s="3" t="s">
        <v>57</v>
      </c>
    </row>
    <row r="196" spans="1:14" ht="47.25" x14ac:dyDescent="0.25">
      <c r="A196" s="33">
        <v>181</v>
      </c>
      <c r="B196" s="3" t="s">
        <v>605</v>
      </c>
      <c r="C196" s="3" t="s">
        <v>224</v>
      </c>
      <c r="D196" s="9">
        <v>10126</v>
      </c>
      <c r="E196" s="6"/>
      <c r="F196" s="6"/>
      <c r="G196" s="3"/>
      <c r="H196" s="3"/>
      <c r="I196" s="12"/>
      <c r="J196" s="61"/>
      <c r="K196" s="53" t="s">
        <v>224</v>
      </c>
      <c r="L196" s="197">
        <v>2020</v>
      </c>
      <c r="M196" s="33"/>
      <c r="N196" s="3" t="s">
        <v>57</v>
      </c>
    </row>
    <row r="197" spans="1:14" ht="47.25" x14ac:dyDescent="0.25">
      <c r="A197" s="33">
        <v>182</v>
      </c>
      <c r="B197" s="3" t="s">
        <v>605</v>
      </c>
      <c r="C197" s="3" t="s">
        <v>225</v>
      </c>
      <c r="D197" s="9">
        <v>8316</v>
      </c>
      <c r="E197" s="6"/>
      <c r="F197" s="6"/>
      <c r="G197" s="3"/>
      <c r="H197" s="3"/>
      <c r="I197" s="12"/>
      <c r="J197" s="61"/>
      <c r="K197" s="53" t="s">
        <v>225</v>
      </c>
      <c r="L197" s="197">
        <v>2020</v>
      </c>
      <c r="M197" s="33"/>
      <c r="N197" s="3" t="s">
        <v>57</v>
      </c>
    </row>
    <row r="198" spans="1:14" ht="63" x14ac:dyDescent="0.25">
      <c r="A198" s="33">
        <v>183</v>
      </c>
      <c r="B198" s="3" t="s">
        <v>682</v>
      </c>
      <c r="C198" s="3" t="s">
        <v>685</v>
      </c>
      <c r="D198" s="9">
        <v>405000</v>
      </c>
      <c r="E198" s="6"/>
      <c r="F198" s="6"/>
      <c r="G198" s="3"/>
      <c r="H198" s="3"/>
      <c r="I198" s="12"/>
      <c r="J198" s="61"/>
      <c r="K198" s="53" t="s">
        <v>683</v>
      </c>
      <c r="L198" s="197" t="s">
        <v>684</v>
      </c>
      <c r="M198" s="33"/>
      <c r="N198" s="3" t="s">
        <v>60</v>
      </c>
    </row>
    <row r="199" spans="1:14" ht="31.5" x14ac:dyDescent="0.25">
      <c r="A199" s="33">
        <v>184</v>
      </c>
      <c r="B199" s="3" t="s">
        <v>605</v>
      </c>
      <c r="C199" s="15" t="s">
        <v>45</v>
      </c>
      <c r="D199" s="6">
        <v>40000</v>
      </c>
      <c r="E199" s="6"/>
      <c r="F199" s="6"/>
      <c r="G199" s="3"/>
      <c r="H199" s="3"/>
      <c r="I199" s="12"/>
      <c r="J199" s="61"/>
      <c r="K199" s="53" t="s">
        <v>298</v>
      </c>
      <c r="L199" s="197">
        <v>2020</v>
      </c>
      <c r="M199" s="33"/>
      <c r="N199" s="3" t="s">
        <v>61</v>
      </c>
    </row>
    <row r="200" spans="1:14" x14ac:dyDescent="0.25">
      <c r="A200" s="33">
        <v>185</v>
      </c>
      <c r="B200" s="3" t="s">
        <v>605</v>
      </c>
      <c r="C200" s="3" t="s">
        <v>35</v>
      </c>
      <c r="D200" s="6"/>
      <c r="E200" s="6"/>
      <c r="F200" s="6"/>
      <c r="G200" s="3">
        <v>5283</v>
      </c>
      <c r="H200" s="3"/>
      <c r="I200" s="12"/>
      <c r="J200" s="61"/>
      <c r="K200" s="3" t="s">
        <v>35</v>
      </c>
      <c r="L200" s="197">
        <v>2020</v>
      </c>
      <c r="M200" s="33"/>
      <c r="N200" s="3" t="s">
        <v>47</v>
      </c>
    </row>
    <row r="201" spans="1:14" ht="31.5" x14ac:dyDescent="0.25">
      <c r="A201" s="33">
        <v>186</v>
      </c>
      <c r="B201" s="153" t="s">
        <v>605</v>
      </c>
      <c r="C201" s="153" t="s">
        <v>105</v>
      </c>
      <c r="D201" s="167">
        <v>21500</v>
      </c>
      <c r="E201" s="168"/>
      <c r="F201" s="168"/>
      <c r="G201" s="153"/>
      <c r="H201" s="153"/>
      <c r="I201" s="175"/>
      <c r="J201" s="176"/>
      <c r="K201" s="172" t="s">
        <v>192</v>
      </c>
      <c r="L201" s="185">
        <v>2020</v>
      </c>
      <c r="M201" s="173"/>
      <c r="N201" s="153" t="s">
        <v>48</v>
      </c>
    </row>
    <row r="202" spans="1:14" ht="31.5" x14ac:dyDescent="0.25">
      <c r="A202" s="33">
        <v>187</v>
      </c>
      <c r="B202" s="153" t="s">
        <v>605</v>
      </c>
      <c r="C202" s="153" t="s">
        <v>8</v>
      </c>
      <c r="D202" s="167">
        <v>5000</v>
      </c>
      <c r="E202" s="168"/>
      <c r="F202" s="168"/>
      <c r="G202" s="153"/>
      <c r="H202" s="153"/>
      <c r="I202" s="175"/>
      <c r="J202" s="176"/>
      <c r="K202" s="172" t="s">
        <v>193</v>
      </c>
      <c r="L202" s="185">
        <v>2020</v>
      </c>
      <c r="M202" s="173"/>
      <c r="N202" s="153" t="s">
        <v>48</v>
      </c>
    </row>
    <row r="203" spans="1:14" ht="63" x14ac:dyDescent="0.25">
      <c r="A203" s="33">
        <v>188</v>
      </c>
      <c r="B203" s="3" t="s">
        <v>605</v>
      </c>
      <c r="C203" s="3" t="s">
        <v>194</v>
      </c>
      <c r="D203" s="9">
        <v>20000</v>
      </c>
      <c r="E203" s="6"/>
      <c r="F203" s="6"/>
      <c r="G203" s="3"/>
      <c r="H203" s="3"/>
      <c r="I203" s="12"/>
      <c r="J203" s="61"/>
      <c r="K203" s="53" t="s">
        <v>623</v>
      </c>
      <c r="L203" s="197">
        <v>2020</v>
      </c>
      <c r="M203" s="33"/>
      <c r="N203" s="3" t="s">
        <v>48</v>
      </c>
    </row>
    <row r="204" spans="1:14" ht="47.25" x14ac:dyDescent="0.25">
      <c r="A204" s="33">
        <v>189</v>
      </c>
      <c r="B204" s="153" t="s">
        <v>605</v>
      </c>
      <c r="C204" s="153" t="s">
        <v>9</v>
      </c>
      <c r="D204" s="206"/>
      <c r="E204" s="168"/>
      <c r="F204" s="167">
        <v>12000</v>
      </c>
      <c r="G204" s="153"/>
      <c r="H204" s="153"/>
      <c r="I204" s="175"/>
      <c r="J204" s="176"/>
      <c r="K204" s="172" t="s">
        <v>299</v>
      </c>
      <c r="L204" s="185">
        <v>2020</v>
      </c>
      <c r="M204" s="173"/>
      <c r="N204" s="153" t="s">
        <v>48</v>
      </c>
    </row>
    <row r="205" spans="1:14" ht="63" x14ac:dyDescent="0.25">
      <c r="A205" s="33">
        <v>190</v>
      </c>
      <c r="B205" s="153" t="s">
        <v>605</v>
      </c>
      <c r="C205" s="153" t="s">
        <v>230</v>
      </c>
      <c r="D205" s="167">
        <v>5250</v>
      </c>
      <c r="E205" s="168"/>
      <c r="F205" s="168"/>
      <c r="G205" s="153"/>
      <c r="H205" s="153"/>
      <c r="I205" s="175"/>
      <c r="J205" s="176"/>
      <c r="K205" s="172" t="s">
        <v>229</v>
      </c>
      <c r="L205" s="185">
        <v>2020</v>
      </c>
      <c r="M205" s="173"/>
      <c r="N205" s="153" t="s">
        <v>49</v>
      </c>
    </row>
    <row r="206" spans="1:14" ht="31.5" x14ac:dyDescent="0.25">
      <c r="A206" s="33">
        <v>191</v>
      </c>
      <c r="B206" s="153" t="s">
        <v>605</v>
      </c>
      <c r="C206" s="153" t="s">
        <v>52</v>
      </c>
      <c r="D206" s="168">
        <v>2000</v>
      </c>
      <c r="E206" s="168"/>
      <c r="F206" s="168"/>
      <c r="G206" s="153"/>
      <c r="H206" s="153"/>
      <c r="I206" s="175"/>
      <c r="J206" s="176"/>
      <c r="K206" s="172" t="s">
        <v>244</v>
      </c>
      <c r="L206" s="185">
        <v>2020</v>
      </c>
      <c r="M206" s="173"/>
      <c r="N206" s="153" t="s">
        <v>51</v>
      </c>
    </row>
    <row r="207" spans="1:14" ht="31.5" x14ac:dyDescent="0.25">
      <c r="A207" s="33">
        <v>192</v>
      </c>
      <c r="B207" s="3" t="s">
        <v>605</v>
      </c>
      <c r="C207" s="3" t="s">
        <v>203</v>
      </c>
      <c r="D207" s="234">
        <v>3000</v>
      </c>
      <c r="E207" s="6"/>
      <c r="F207" s="6"/>
      <c r="G207" s="3"/>
      <c r="H207" s="3"/>
      <c r="I207" s="12"/>
      <c r="J207" s="61"/>
      <c r="K207" s="53" t="s">
        <v>614</v>
      </c>
      <c r="L207" s="197">
        <v>2020</v>
      </c>
      <c r="M207" s="33"/>
      <c r="N207" s="3" t="s">
        <v>53</v>
      </c>
    </row>
    <row r="208" spans="1:14" ht="31.5" x14ac:dyDescent="0.25">
      <c r="A208" s="33">
        <v>193</v>
      </c>
      <c r="B208" s="3" t="s">
        <v>605</v>
      </c>
      <c r="C208" s="3" t="s">
        <v>206</v>
      </c>
      <c r="D208" s="234"/>
      <c r="E208" s="6"/>
      <c r="F208" s="6"/>
      <c r="G208" s="3"/>
      <c r="H208" s="7"/>
      <c r="I208" s="7"/>
      <c r="J208" s="64"/>
      <c r="K208" s="249" t="s">
        <v>207</v>
      </c>
      <c r="L208" s="197">
        <v>2020</v>
      </c>
      <c r="M208" s="33"/>
      <c r="N208" s="3" t="s">
        <v>53</v>
      </c>
    </row>
    <row r="209" spans="1:16" ht="47.25" x14ac:dyDescent="0.25">
      <c r="A209" s="33">
        <v>194</v>
      </c>
      <c r="B209" s="3" t="s">
        <v>605</v>
      </c>
      <c r="C209" s="3" t="s">
        <v>223</v>
      </c>
      <c r="D209" s="9">
        <v>2930</v>
      </c>
      <c r="E209" s="6"/>
      <c r="F209" s="6"/>
      <c r="G209" s="3"/>
      <c r="H209" s="3"/>
      <c r="I209" s="12"/>
      <c r="J209" s="61"/>
      <c r="K209" s="56" t="s">
        <v>222</v>
      </c>
      <c r="L209" s="197">
        <v>2020</v>
      </c>
      <c r="M209" s="33"/>
      <c r="N209" s="3" t="s">
        <v>57</v>
      </c>
    </row>
    <row r="210" spans="1:16" ht="47.25" x14ac:dyDescent="0.25">
      <c r="A210" s="33">
        <v>195</v>
      </c>
      <c r="B210" s="3" t="s">
        <v>605</v>
      </c>
      <c r="C210" s="8" t="s">
        <v>159</v>
      </c>
      <c r="D210" s="234">
        <v>3500</v>
      </c>
      <c r="E210" s="6"/>
      <c r="F210" s="6"/>
      <c r="G210" s="3"/>
      <c r="H210" s="3"/>
      <c r="I210" s="12"/>
      <c r="J210" s="61"/>
      <c r="K210" s="56" t="s">
        <v>663</v>
      </c>
      <c r="L210" s="197">
        <v>2020</v>
      </c>
      <c r="M210" s="33"/>
      <c r="N210" s="3" t="s">
        <v>58</v>
      </c>
    </row>
    <row r="211" spans="1:16" ht="31.5" x14ac:dyDescent="0.25">
      <c r="A211" s="33">
        <v>196</v>
      </c>
      <c r="B211" s="3" t="s">
        <v>605</v>
      </c>
      <c r="C211" s="15" t="s">
        <v>161</v>
      </c>
      <c r="D211" s="234">
        <v>5000</v>
      </c>
      <c r="E211" s="6"/>
      <c r="F211" s="6"/>
      <c r="G211" s="3"/>
      <c r="H211" s="3"/>
      <c r="I211" s="12"/>
      <c r="J211" s="61"/>
      <c r="K211" s="56" t="s">
        <v>662</v>
      </c>
      <c r="L211" s="197">
        <v>2020</v>
      </c>
      <c r="M211" s="33"/>
      <c r="N211" s="4" t="s">
        <v>58</v>
      </c>
    </row>
    <row r="212" spans="1:16" ht="78.75" x14ac:dyDescent="0.25">
      <c r="A212" s="33">
        <v>197</v>
      </c>
      <c r="B212" s="153" t="s">
        <v>605</v>
      </c>
      <c r="C212" s="148" t="s">
        <v>87</v>
      </c>
      <c r="D212" s="184">
        <v>41324.99</v>
      </c>
      <c r="E212" s="206"/>
      <c r="F212" s="184"/>
      <c r="G212" s="148"/>
      <c r="H212" s="148"/>
      <c r="I212" s="150"/>
      <c r="J212" s="151"/>
      <c r="K212" s="152" t="s">
        <v>661</v>
      </c>
      <c r="L212" s="185">
        <v>2020</v>
      </c>
      <c r="M212" s="173"/>
      <c r="N212" s="148" t="s">
        <v>88</v>
      </c>
    </row>
    <row r="213" spans="1:16" ht="34.5" customHeight="1" x14ac:dyDescent="0.25">
      <c r="A213" s="33">
        <v>198</v>
      </c>
      <c r="B213" s="3" t="s">
        <v>605</v>
      </c>
      <c r="C213" s="4" t="s">
        <v>612</v>
      </c>
      <c r="D213" s="234">
        <v>75500</v>
      </c>
      <c r="E213" s="11"/>
      <c r="F213" s="11"/>
      <c r="G213" s="4"/>
      <c r="H213" s="4"/>
      <c r="I213" s="41"/>
      <c r="J213" s="57"/>
      <c r="K213" s="49" t="s">
        <v>613</v>
      </c>
      <c r="L213" s="197">
        <v>2020</v>
      </c>
      <c r="M213" s="33"/>
      <c r="N213" s="4" t="s">
        <v>74</v>
      </c>
    </row>
    <row r="214" spans="1:16" ht="110.25" x14ac:dyDescent="0.25">
      <c r="A214" s="33">
        <v>199</v>
      </c>
      <c r="B214" s="153" t="s">
        <v>605</v>
      </c>
      <c r="C214" s="148" t="s">
        <v>284</v>
      </c>
      <c r="D214" s="184">
        <v>5883</v>
      </c>
      <c r="E214" s="177"/>
      <c r="F214" s="184"/>
      <c r="G214" s="148"/>
      <c r="H214" s="148"/>
      <c r="I214" s="150"/>
      <c r="J214" s="151"/>
      <c r="K214" s="152" t="s">
        <v>283</v>
      </c>
      <c r="L214" s="185">
        <v>2020</v>
      </c>
      <c r="M214" s="173"/>
      <c r="N214" s="148" t="s">
        <v>88</v>
      </c>
    </row>
    <row r="215" spans="1:16" ht="63" x14ac:dyDescent="0.25">
      <c r="A215" s="33">
        <v>200</v>
      </c>
      <c r="B215" s="153" t="s">
        <v>605</v>
      </c>
      <c r="C215" s="148" t="s">
        <v>282</v>
      </c>
      <c r="D215" s="184">
        <v>20000</v>
      </c>
      <c r="E215" s="177"/>
      <c r="F215" s="184"/>
      <c r="G215" s="148"/>
      <c r="H215" s="148"/>
      <c r="I215" s="150"/>
      <c r="J215" s="151"/>
      <c r="K215" s="152" t="s">
        <v>110</v>
      </c>
      <c r="L215" s="185">
        <v>2020</v>
      </c>
      <c r="M215" s="173"/>
      <c r="N215" s="148" t="s">
        <v>88</v>
      </c>
    </row>
    <row r="216" spans="1:16" ht="47.25" x14ac:dyDescent="0.25">
      <c r="A216" s="33">
        <v>201</v>
      </c>
      <c r="B216" s="3" t="s">
        <v>605</v>
      </c>
      <c r="C216" s="4" t="s">
        <v>109</v>
      </c>
      <c r="D216" s="11"/>
      <c r="E216" s="21"/>
      <c r="F216" s="11"/>
      <c r="G216" s="4"/>
      <c r="H216" s="4"/>
      <c r="I216" s="41">
        <v>2700</v>
      </c>
      <c r="J216" s="57"/>
      <c r="K216" s="49" t="s">
        <v>111</v>
      </c>
      <c r="L216" s="197">
        <v>2020</v>
      </c>
      <c r="M216" s="33"/>
      <c r="N216" s="4" t="s">
        <v>88</v>
      </c>
    </row>
    <row r="217" spans="1:16" ht="47.25" x14ac:dyDescent="0.25">
      <c r="A217" s="33">
        <v>202</v>
      </c>
      <c r="B217" s="3" t="s">
        <v>605</v>
      </c>
      <c r="C217" s="4" t="s">
        <v>112</v>
      </c>
      <c r="D217" s="11">
        <v>18000</v>
      </c>
      <c r="E217" s="21"/>
      <c r="F217" s="11"/>
      <c r="G217" s="4"/>
      <c r="H217" s="4"/>
      <c r="I217" s="41"/>
      <c r="J217" s="57"/>
      <c r="K217" s="49" t="s">
        <v>113</v>
      </c>
      <c r="L217" s="197">
        <v>2020</v>
      </c>
      <c r="M217" s="18"/>
      <c r="N217" s="4" t="s">
        <v>88</v>
      </c>
      <c r="O217" s="250"/>
      <c r="P217" s="250"/>
    </row>
    <row r="218" spans="1:16" ht="31.5" x14ac:dyDescent="0.25">
      <c r="A218" s="33">
        <v>203</v>
      </c>
      <c r="B218" s="3" t="s">
        <v>605</v>
      </c>
      <c r="C218" s="8" t="s">
        <v>149</v>
      </c>
      <c r="D218" s="11"/>
      <c r="E218" s="21"/>
      <c r="F218" s="11">
        <v>11550</v>
      </c>
      <c r="G218" s="4"/>
      <c r="H218" s="4"/>
      <c r="I218" s="41"/>
      <c r="J218" s="57"/>
      <c r="K218" s="49" t="s">
        <v>483</v>
      </c>
      <c r="L218" s="197">
        <v>2020</v>
      </c>
      <c r="M218" s="33"/>
      <c r="N218" s="4" t="s">
        <v>88</v>
      </c>
      <c r="O218" s="250"/>
      <c r="P218" s="250"/>
    </row>
    <row r="219" spans="1:16" ht="46.5" customHeight="1" x14ac:dyDescent="0.25">
      <c r="A219" s="33">
        <v>204</v>
      </c>
      <c r="B219" s="6" t="s">
        <v>605</v>
      </c>
      <c r="C219" s="234" t="s">
        <v>716</v>
      </c>
      <c r="D219" s="234"/>
      <c r="E219" s="234"/>
      <c r="F219" s="234"/>
      <c r="G219" s="234"/>
      <c r="H219" s="234">
        <v>400000</v>
      </c>
      <c r="I219" s="234">
        <v>500000</v>
      </c>
      <c r="J219" s="57">
        <v>900000</v>
      </c>
      <c r="K219" s="247" t="s">
        <v>717</v>
      </c>
      <c r="L219" s="197">
        <v>2021</v>
      </c>
      <c r="M219" s="23"/>
      <c r="N219" s="234" t="s">
        <v>88</v>
      </c>
      <c r="O219" s="252"/>
      <c r="P219" s="250"/>
    </row>
    <row r="220" spans="1:16" ht="31.5" x14ac:dyDescent="0.25">
      <c r="A220" s="33">
        <v>205</v>
      </c>
      <c r="B220" s="153" t="s">
        <v>605</v>
      </c>
      <c r="C220" s="148" t="s">
        <v>114</v>
      </c>
      <c r="D220" s="184">
        <v>1000</v>
      </c>
      <c r="E220" s="177"/>
      <c r="F220" s="184"/>
      <c r="G220" s="148"/>
      <c r="H220" s="148"/>
      <c r="I220" s="150"/>
      <c r="J220" s="151"/>
      <c r="K220" s="152" t="s">
        <v>117</v>
      </c>
      <c r="L220" s="185">
        <v>2020</v>
      </c>
      <c r="M220" s="173"/>
      <c r="N220" s="148" t="s">
        <v>88</v>
      </c>
      <c r="O220" s="250"/>
      <c r="P220" s="250"/>
    </row>
    <row r="221" spans="1:16" ht="31.5" x14ac:dyDescent="0.25">
      <c r="A221" s="33">
        <v>206</v>
      </c>
      <c r="B221" s="153" t="s">
        <v>605</v>
      </c>
      <c r="C221" s="148" t="s">
        <v>115</v>
      </c>
      <c r="D221" s="184"/>
      <c r="E221" s="177"/>
      <c r="F221" s="184">
        <v>2150</v>
      </c>
      <c r="G221" s="148"/>
      <c r="H221" s="148"/>
      <c r="I221" s="150"/>
      <c r="J221" s="151"/>
      <c r="K221" s="152" t="s">
        <v>118</v>
      </c>
      <c r="L221" s="185">
        <v>2020</v>
      </c>
      <c r="M221" s="173"/>
      <c r="N221" s="148" t="s">
        <v>88</v>
      </c>
      <c r="O221" s="250"/>
      <c r="P221" s="250"/>
    </row>
    <row r="222" spans="1:16" ht="31.5" x14ac:dyDescent="0.25">
      <c r="A222" s="33">
        <v>207</v>
      </c>
      <c r="B222" s="153" t="s">
        <v>605</v>
      </c>
      <c r="C222" s="148" t="s">
        <v>116</v>
      </c>
      <c r="D222" s="184">
        <v>2200</v>
      </c>
      <c r="E222" s="177"/>
      <c r="F222" s="184"/>
      <c r="G222" s="148"/>
      <c r="H222" s="148"/>
      <c r="I222" s="150"/>
      <c r="J222" s="151"/>
      <c r="K222" s="152" t="s">
        <v>664</v>
      </c>
      <c r="L222" s="185">
        <v>2020</v>
      </c>
      <c r="M222" s="173"/>
      <c r="N222" s="148" t="s">
        <v>88</v>
      </c>
      <c r="O222" s="250"/>
      <c r="P222" s="250"/>
    </row>
    <row r="223" spans="1:16" ht="47.25" x14ac:dyDescent="0.25">
      <c r="A223" s="33">
        <v>208</v>
      </c>
      <c r="B223" s="153" t="s">
        <v>605</v>
      </c>
      <c r="C223" s="148" t="s">
        <v>120</v>
      </c>
      <c r="D223" s="184">
        <v>6000</v>
      </c>
      <c r="E223" s="177"/>
      <c r="F223" s="184"/>
      <c r="G223" s="148"/>
      <c r="H223" s="148"/>
      <c r="I223" s="150"/>
      <c r="J223" s="151"/>
      <c r="K223" s="152" t="s">
        <v>665</v>
      </c>
      <c r="L223" s="185">
        <v>2020</v>
      </c>
      <c r="M223" s="173"/>
      <c r="N223" s="148" t="s">
        <v>88</v>
      </c>
      <c r="O223" s="250"/>
      <c r="P223" s="250"/>
    </row>
    <row r="224" spans="1:16" ht="31.5" x14ac:dyDescent="0.25">
      <c r="A224" s="33">
        <v>209</v>
      </c>
      <c r="B224" s="235" t="s">
        <v>605</v>
      </c>
      <c r="C224" s="4" t="s">
        <v>119</v>
      </c>
      <c r="D224" s="234"/>
      <c r="E224" s="21"/>
      <c r="F224" s="234"/>
      <c r="G224" s="4"/>
      <c r="H224" s="248">
        <v>178500</v>
      </c>
      <c r="I224" s="248">
        <v>31500</v>
      </c>
      <c r="J224" s="57">
        <f>SUM(H224:I224)</f>
        <v>210000</v>
      </c>
      <c r="K224" s="49" t="s">
        <v>121</v>
      </c>
      <c r="L224" s="197">
        <v>2020</v>
      </c>
      <c r="M224" s="18"/>
      <c r="N224" s="4" t="s">
        <v>88</v>
      </c>
      <c r="O224" s="252"/>
      <c r="P224" s="250"/>
    </row>
    <row r="225" spans="1:16" ht="31.5" x14ac:dyDescent="0.25">
      <c r="A225" s="33">
        <v>210</v>
      </c>
      <c r="B225" s="3" t="s">
        <v>605</v>
      </c>
      <c r="C225" s="4" t="s">
        <v>122</v>
      </c>
      <c r="D225" s="11">
        <v>5000</v>
      </c>
      <c r="E225" s="21"/>
      <c r="F225" s="11"/>
      <c r="G225" s="4"/>
      <c r="H225" s="4"/>
      <c r="I225" s="41"/>
      <c r="J225" s="57"/>
      <c r="K225" s="49" t="s">
        <v>666</v>
      </c>
      <c r="L225" s="197">
        <v>2020</v>
      </c>
      <c r="M225" s="33"/>
      <c r="N225" s="4" t="s">
        <v>88</v>
      </c>
      <c r="O225" s="250"/>
      <c r="P225" s="250"/>
    </row>
    <row r="226" spans="1:16" ht="47.25" x14ac:dyDescent="0.25">
      <c r="A226" s="33">
        <v>211</v>
      </c>
      <c r="B226" s="3" t="s">
        <v>605</v>
      </c>
      <c r="C226" s="4" t="s">
        <v>123</v>
      </c>
      <c r="D226" s="11">
        <v>1000</v>
      </c>
      <c r="E226" s="21"/>
      <c r="F226" s="11"/>
      <c r="G226" s="4"/>
      <c r="H226" s="4"/>
      <c r="I226" s="41"/>
      <c r="J226" s="57"/>
      <c r="K226" s="49" t="s">
        <v>125</v>
      </c>
      <c r="L226" s="197">
        <v>2020</v>
      </c>
      <c r="M226" s="33"/>
      <c r="N226" s="4" t="s">
        <v>88</v>
      </c>
      <c r="O226" s="250"/>
      <c r="P226" s="250"/>
    </row>
    <row r="227" spans="1:16" x14ac:dyDescent="0.25">
      <c r="A227" s="33">
        <v>212</v>
      </c>
      <c r="B227" s="153" t="s">
        <v>605</v>
      </c>
      <c r="C227" s="148" t="s">
        <v>124</v>
      </c>
      <c r="D227" s="184">
        <v>9800</v>
      </c>
      <c r="E227" s="177"/>
      <c r="F227" s="184"/>
      <c r="G227" s="148"/>
      <c r="H227" s="148"/>
      <c r="I227" s="150"/>
      <c r="J227" s="151"/>
      <c r="K227" s="152" t="s">
        <v>289</v>
      </c>
      <c r="L227" s="185">
        <v>2020</v>
      </c>
      <c r="M227" s="173"/>
      <c r="N227" s="148" t="s">
        <v>88</v>
      </c>
      <c r="O227" s="250"/>
      <c r="P227" s="250"/>
    </row>
    <row r="228" spans="1:16" ht="31.5" x14ac:dyDescent="0.25">
      <c r="A228" s="33">
        <v>213</v>
      </c>
      <c r="B228" s="153" t="s">
        <v>605</v>
      </c>
      <c r="C228" s="148" t="s">
        <v>150</v>
      </c>
      <c r="D228" s="177">
        <v>21000</v>
      </c>
      <c r="E228" s="217"/>
      <c r="F228" s="219"/>
      <c r="G228" s="210"/>
      <c r="H228" s="210"/>
      <c r="I228" s="211"/>
      <c r="J228" s="212"/>
      <c r="K228" s="220" t="s">
        <v>453</v>
      </c>
      <c r="L228" s="185">
        <v>2020</v>
      </c>
      <c r="M228" s="173"/>
      <c r="N228" s="148" t="s">
        <v>74</v>
      </c>
      <c r="O228" s="250"/>
      <c r="P228" s="250"/>
    </row>
    <row r="229" spans="1:16" ht="31.5" x14ac:dyDescent="0.25">
      <c r="A229" s="33">
        <v>214</v>
      </c>
      <c r="B229" s="153" t="s">
        <v>605</v>
      </c>
      <c r="C229" s="148" t="s">
        <v>296</v>
      </c>
      <c r="D229" s="177"/>
      <c r="E229" s="177"/>
      <c r="F229" s="219">
        <v>19390</v>
      </c>
      <c r="G229" s="210"/>
      <c r="H229" s="210"/>
      <c r="I229" s="211"/>
      <c r="J229" s="212"/>
      <c r="K229" s="220" t="s">
        <v>615</v>
      </c>
      <c r="L229" s="185">
        <v>2020</v>
      </c>
      <c r="M229" s="173"/>
      <c r="N229" s="148" t="s">
        <v>88</v>
      </c>
      <c r="O229" s="250"/>
      <c r="P229" s="250"/>
    </row>
    <row r="230" spans="1:16" ht="31.5" x14ac:dyDescent="0.25">
      <c r="A230" s="33">
        <v>215</v>
      </c>
      <c r="B230" s="153" t="s">
        <v>605</v>
      </c>
      <c r="C230" s="153" t="s">
        <v>189</v>
      </c>
      <c r="D230" s="167">
        <v>500</v>
      </c>
      <c r="E230" s="168"/>
      <c r="F230" s="168"/>
      <c r="G230" s="153"/>
      <c r="H230" s="153"/>
      <c r="I230" s="175"/>
      <c r="J230" s="176"/>
      <c r="K230" s="214" t="s">
        <v>104</v>
      </c>
      <c r="L230" s="185">
        <v>2020</v>
      </c>
      <c r="M230" s="173"/>
      <c r="N230" s="153" t="s">
        <v>48</v>
      </c>
    </row>
    <row r="231" spans="1:16" ht="63" x14ac:dyDescent="0.25">
      <c r="A231" s="33">
        <v>216</v>
      </c>
      <c r="B231" s="153" t="s">
        <v>605</v>
      </c>
      <c r="C231" s="168" t="s">
        <v>190</v>
      </c>
      <c r="D231" s="168">
        <v>4500</v>
      </c>
      <c r="E231" s="168"/>
      <c r="F231" s="168"/>
      <c r="G231" s="168"/>
      <c r="H231" s="168"/>
      <c r="I231" s="207"/>
      <c r="J231" s="208"/>
      <c r="K231" s="209" t="s">
        <v>616</v>
      </c>
      <c r="L231" s="185">
        <v>2020</v>
      </c>
      <c r="M231" s="168"/>
      <c r="N231" s="168" t="s">
        <v>48</v>
      </c>
    </row>
    <row r="232" spans="1:16" ht="31.5" x14ac:dyDescent="0.25">
      <c r="A232" s="33">
        <v>217</v>
      </c>
      <c r="B232" s="153" t="s">
        <v>605</v>
      </c>
      <c r="C232" s="153" t="s">
        <v>29</v>
      </c>
      <c r="D232" s="168"/>
      <c r="E232" s="168"/>
      <c r="F232" s="168">
        <v>7000</v>
      </c>
      <c r="G232" s="153"/>
      <c r="H232" s="153"/>
      <c r="I232" s="175"/>
      <c r="J232" s="176"/>
      <c r="K232" s="172" t="s">
        <v>617</v>
      </c>
      <c r="L232" s="185">
        <v>2020</v>
      </c>
      <c r="M232" s="173"/>
      <c r="N232" s="153" t="s">
        <v>50</v>
      </c>
    </row>
    <row r="233" spans="1:16" ht="47.25" x14ac:dyDescent="0.25">
      <c r="A233" s="33">
        <v>218</v>
      </c>
      <c r="B233" s="3" t="s">
        <v>605</v>
      </c>
      <c r="C233" s="3" t="s">
        <v>235</v>
      </c>
      <c r="D233" s="9">
        <v>30127.63</v>
      </c>
      <c r="E233" s="6"/>
      <c r="F233" s="6"/>
      <c r="G233" s="6"/>
      <c r="H233" s="6"/>
      <c r="I233" s="43"/>
      <c r="J233" s="59"/>
      <c r="K233" s="8" t="s">
        <v>618</v>
      </c>
      <c r="L233" s="197">
        <v>2020</v>
      </c>
      <c r="M233" s="33"/>
      <c r="N233" s="3" t="s">
        <v>51</v>
      </c>
    </row>
    <row r="234" spans="1:16" ht="31.5" x14ac:dyDescent="0.25">
      <c r="A234" s="33">
        <v>219</v>
      </c>
      <c r="B234" s="153" t="s">
        <v>605</v>
      </c>
      <c r="C234" s="153" t="s">
        <v>217</v>
      </c>
      <c r="D234" s="167">
        <v>1200</v>
      </c>
      <c r="E234" s="168"/>
      <c r="F234" s="168"/>
      <c r="G234" s="153"/>
      <c r="H234" s="153"/>
      <c r="I234" s="175"/>
      <c r="J234" s="176"/>
      <c r="K234" s="172" t="s">
        <v>669</v>
      </c>
      <c r="L234" s="185">
        <v>2020</v>
      </c>
      <c r="M234" s="173"/>
      <c r="N234" s="153" t="s">
        <v>57</v>
      </c>
    </row>
    <row r="235" spans="1:16" ht="94.5" x14ac:dyDescent="0.25">
      <c r="A235" s="33">
        <v>220</v>
      </c>
      <c r="B235" s="153" t="s">
        <v>605</v>
      </c>
      <c r="C235" s="153" t="s">
        <v>216</v>
      </c>
      <c r="D235" s="167">
        <v>2926</v>
      </c>
      <c r="E235" s="168"/>
      <c r="F235" s="168"/>
      <c r="G235" s="153"/>
      <c r="H235" s="153"/>
      <c r="I235" s="175"/>
      <c r="J235" s="176"/>
      <c r="K235" s="172" t="s">
        <v>228</v>
      </c>
      <c r="L235" s="185">
        <v>2020</v>
      </c>
      <c r="M235" s="173"/>
      <c r="N235" s="153" t="s">
        <v>57</v>
      </c>
    </row>
    <row r="236" spans="1:16" ht="47.25" x14ac:dyDescent="0.25">
      <c r="A236" s="33">
        <v>221</v>
      </c>
      <c r="B236" s="153" t="s">
        <v>605</v>
      </c>
      <c r="C236" s="153" t="s">
        <v>227</v>
      </c>
      <c r="D236" s="167"/>
      <c r="E236" s="168"/>
      <c r="F236" s="168">
        <v>17506</v>
      </c>
      <c r="G236" s="153"/>
      <c r="H236" s="153"/>
      <c r="I236" s="175"/>
      <c r="J236" s="176"/>
      <c r="K236" s="172" t="s">
        <v>227</v>
      </c>
      <c r="L236" s="185">
        <v>2020</v>
      </c>
      <c r="M236" s="173"/>
      <c r="N236" s="153" t="s">
        <v>57</v>
      </c>
    </row>
    <row r="237" spans="1:16" ht="31.5" x14ac:dyDescent="0.25">
      <c r="A237" s="33">
        <v>222</v>
      </c>
      <c r="B237" s="3" t="s">
        <v>605</v>
      </c>
      <c r="C237" s="3" t="s">
        <v>167</v>
      </c>
      <c r="D237" s="6">
        <v>10000</v>
      </c>
      <c r="E237" s="6"/>
      <c r="F237" s="6"/>
      <c r="G237" s="3"/>
      <c r="H237" s="3"/>
      <c r="I237" s="12"/>
      <c r="J237" s="61"/>
      <c r="K237" s="53" t="s">
        <v>668</v>
      </c>
      <c r="L237" s="197">
        <v>2020</v>
      </c>
      <c r="M237" s="33"/>
      <c r="N237" s="3" t="s">
        <v>166</v>
      </c>
    </row>
    <row r="238" spans="1:16" ht="47.25" x14ac:dyDescent="0.25">
      <c r="A238" s="33">
        <v>223</v>
      </c>
      <c r="B238" s="3" t="s">
        <v>605</v>
      </c>
      <c r="C238" s="3" t="s">
        <v>160</v>
      </c>
      <c r="D238" s="6">
        <v>4000</v>
      </c>
      <c r="E238" s="6"/>
      <c r="F238" s="6"/>
      <c r="G238" s="3"/>
      <c r="H238" s="3"/>
      <c r="I238" s="12"/>
      <c r="J238" s="61"/>
      <c r="K238" s="56" t="s">
        <v>667</v>
      </c>
      <c r="L238" s="197">
        <v>2020</v>
      </c>
      <c r="M238" s="33"/>
      <c r="N238" s="4" t="s">
        <v>58</v>
      </c>
    </row>
    <row r="239" spans="1:16" ht="31.5" x14ac:dyDescent="0.25">
      <c r="A239" s="33">
        <v>224</v>
      </c>
      <c r="B239" s="153" t="s">
        <v>605</v>
      </c>
      <c r="C239" s="153" t="s">
        <v>183</v>
      </c>
      <c r="D239" s="168">
        <v>7000</v>
      </c>
      <c r="E239" s="168"/>
      <c r="F239" s="168"/>
      <c r="G239" s="153"/>
      <c r="H239" s="153"/>
      <c r="I239" s="175"/>
      <c r="J239" s="176"/>
      <c r="K239" s="172" t="s">
        <v>619</v>
      </c>
      <c r="L239" s="185">
        <v>2020</v>
      </c>
      <c r="M239" s="173"/>
      <c r="N239" s="153" t="s">
        <v>59</v>
      </c>
    </row>
    <row r="240" spans="1:16" x14ac:dyDescent="0.25">
      <c r="A240" s="33">
        <v>225</v>
      </c>
      <c r="B240" s="153" t="s">
        <v>605</v>
      </c>
      <c r="C240" s="153" t="s">
        <v>8</v>
      </c>
      <c r="D240" s="168">
        <v>5000</v>
      </c>
      <c r="E240" s="168"/>
      <c r="F240" s="168"/>
      <c r="G240" s="153"/>
      <c r="H240" s="153"/>
      <c r="I240" s="175"/>
      <c r="J240" s="176"/>
      <c r="K240" s="172" t="s">
        <v>433</v>
      </c>
      <c r="L240" s="185">
        <v>2020</v>
      </c>
      <c r="M240" s="173"/>
      <c r="N240" s="153" t="s">
        <v>59</v>
      </c>
    </row>
    <row r="241" spans="1:14" ht="31.5" x14ac:dyDescent="0.25">
      <c r="A241" s="33">
        <v>226</v>
      </c>
      <c r="B241" s="153" t="s">
        <v>605</v>
      </c>
      <c r="C241" s="153" t="s">
        <v>301</v>
      </c>
      <c r="D241" s="168"/>
      <c r="E241" s="167">
        <v>6000</v>
      </c>
      <c r="F241" s="168"/>
      <c r="G241" s="153"/>
      <c r="H241" s="153"/>
      <c r="I241" s="175"/>
      <c r="J241" s="176"/>
      <c r="K241" s="172" t="s">
        <v>301</v>
      </c>
      <c r="L241" s="185">
        <v>2020</v>
      </c>
      <c r="M241" s="173"/>
      <c r="N241" s="153" t="s">
        <v>59</v>
      </c>
    </row>
    <row r="242" spans="1:14" ht="31.5" x14ac:dyDescent="0.25">
      <c r="A242" s="33">
        <v>227</v>
      </c>
      <c r="B242" s="153" t="s">
        <v>605</v>
      </c>
      <c r="C242" s="153" t="s">
        <v>263</v>
      </c>
      <c r="D242" s="168"/>
      <c r="E242" s="167">
        <v>20000</v>
      </c>
      <c r="F242" s="168"/>
      <c r="G242" s="153"/>
      <c r="H242" s="153"/>
      <c r="I242" s="175"/>
      <c r="J242" s="176"/>
      <c r="K242" s="172" t="s">
        <v>670</v>
      </c>
      <c r="L242" s="185">
        <v>2020</v>
      </c>
      <c r="M242" s="173"/>
      <c r="N242" s="153" t="s">
        <v>61</v>
      </c>
    </row>
    <row r="243" spans="1:14" ht="47.25" x14ac:dyDescent="0.25">
      <c r="A243" s="33">
        <v>228</v>
      </c>
      <c r="B243" s="3" t="s">
        <v>605</v>
      </c>
      <c r="C243" s="4" t="s">
        <v>274</v>
      </c>
      <c r="D243" s="11"/>
      <c r="E243" s="167">
        <v>3896</v>
      </c>
      <c r="F243" s="11"/>
      <c r="G243" s="4"/>
      <c r="H243" s="4"/>
      <c r="I243" s="41"/>
      <c r="J243" s="57"/>
      <c r="K243" s="49" t="s">
        <v>448</v>
      </c>
      <c r="L243" s="197">
        <v>2020</v>
      </c>
      <c r="M243" s="33"/>
      <c r="N243" s="4" t="s">
        <v>88</v>
      </c>
    </row>
    <row r="244" spans="1:14" ht="78.75" x14ac:dyDescent="0.25">
      <c r="A244" s="33">
        <v>229</v>
      </c>
      <c r="B244" s="3" t="s">
        <v>605</v>
      </c>
      <c r="C244" s="4" t="s">
        <v>275</v>
      </c>
      <c r="D244" s="11"/>
      <c r="E244" s="167">
        <v>1500</v>
      </c>
      <c r="F244" s="11"/>
      <c r="G244" s="4"/>
      <c r="H244" s="4"/>
      <c r="I244" s="41"/>
      <c r="J244" s="57"/>
      <c r="K244" s="49" t="s">
        <v>449</v>
      </c>
      <c r="L244" s="197">
        <v>2020</v>
      </c>
      <c r="M244" s="33"/>
      <c r="N244" s="4" t="s">
        <v>88</v>
      </c>
    </row>
    <row r="245" spans="1:14" ht="78.75" x14ac:dyDescent="0.25">
      <c r="A245" s="33">
        <v>230</v>
      </c>
      <c r="B245" s="235" t="s">
        <v>605</v>
      </c>
      <c r="C245" s="4" t="s">
        <v>689</v>
      </c>
      <c r="D245" s="234">
        <v>68169</v>
      </c>
      <c r="E245" s="234"/>
      <c r="F245" s="234"/>
      <c r="G245" s="4"/>
      <c r="H245" s="4"/>
      <c r="I245" s="41"/>
      <c r="J245" s="57">
        <v>68169</v>
      </c>
      <c r="K245" s="49" t="s">
        <v>718</v>
      </c>
      <c r="L245" s="197">
        <v>2020</v>
      </c>
      <c r="M245" s="18"/>
      <c r="N245" s="4" t="s">
        <v>88</v>
      </c>
    </row>
    <row r="246" spans="1:14" x14ac:dyDescent="0.25">
      <c r="A246" s="33">
        <v>231</v>
      </c>
      <c r="B246" s="153" t="s">
        <v>605</v>
      </c>
      <c r="C246" s="153" t="s">
        <v>245</v>
      </c>
      <c r="D246" s="168">
        <v>10000</v>
      </c>
      <c r="E246" s="168">
        <v>2070</v>
      </c>
      <c r="F246" s="168"/>
      <c r="G246" s="153"/>
      <c r="H246" s="153"/>
      <c r="I246" s="175"/>
      <c r="J246" s="176"/>
      <c r="K246" s="172" t="s">
        <v>450</v>
      </c>
      <c r="L246" s="185">
        <v>2020</v>
      </c>
      <c r="M246" s="173"/>
      <c r="N246" s="153" t="s">
        <v>47</v>
      </c>
    </row>
    <row r="247" spans="1:14" ht="31.5" x14ac:dyDescent="0.25">
      <c r="A247" s="33">
        <v>232</v>
      </c>
      <c r="B247" s="153" t="s">
        <v>605</v>
      </c>
      <c r="C247" s="153" t="s">
        <v>106</v>
      </c>
      <c r="D247" s="167">
        <v>2000</v>
      </c>
      <c r="E247" s="168"/>
      <c r="F247" s="168"/>
      <c r="G247" s="153"/>
      <c r="H247" s="153"/>
      <c r="I247" s="175"/>
      <c r="J247" s="176"/>
      <c r="K247" s="172" t="s">
        <v>451</v>
      </c>
      <c r="L247" s="185">
        <v>2020</v>
      </c>
      <c r="M247" s="173"/>
      <c r="N247" s="153" t="s">
        <v>48</v>
      </c>
    </row>
    <row r="248" spans="1:14" ht="31.5" x14ac:dyDescent="0.25">
      <c r="A248" s="33">
        <v>233</v>
      </c>
      <c r="B248" s="3" t="s">
        <v>605</v>
      </c>
      <c r="C248" s="3" t="s">
        <v>31</v>
      </c>
      <c r="D248" s="6"/>
      <c r="E248" s="6"/>
      <c r="F248" s="6"/>
      <c r="G248" s="3"/>
      <c r="H248" s="3"/>
      <c r="I248" s="6">
        <v>8000</v>
      </c>
      <c r="J248" s="61"/>
      <c r="K248" s="144" t="s">
        <v>452</v>
      </c>
      <c r="L248" s="197">
        <v>2020</v>
      </c>
      <c r="M248" s="33"/>
      <c r="N248" s="3" t="s">
        <v>50</v>
      </c>
    </row>
    <row r="249" spans="1:14" ht="31.5" x14ac:dyDescent="0.25">
      <c r="A249" s="33">
        <v>234</v>
      </c>
      <c r="B249" s="153" t="s">
        <v>605</v>
      </c>
      <c r="C249" s="153" t="s">
        <v>243</v>
      </c>
      <c r="D249" s="167">
        <v>2500</v>
      </c>
      <c r="E249" s="168"/>
      <c r="F249" s="168"/>
      <c r="G249" s="153"/>
      <c r="H249" s="153"/>
      <c r="I249" s="175"/>
      <c r="J249" s="176"/>
      <c r="K249" s="172" t="s">
        <v>620</v>
      </c>
      <c r="L249" s="185">
        <v>2020</v>
      </c>
      <c r="M249" s="173"/>
      <c r="N249" s="153" t="s">
        <v>51</v>
      </c>
    </row>
    <row r="250" spans="1:14" ht="31.5" x14ac:dyDescent="0.25">
      <c r="A250" s="33">
        <v>235</v>
      </c>
      <c r="B250" s="153" t="s">
        <v>605</v>
      </c>
      <c r="C250" s="153" t="s">
        <v>259</v>
      </c>
      <c r="D250" s="167">
        <v>1000</v>
      </c>
      <c r="E250" s="168"/>
      <c r="F250" s="168"/>
      <c r="G250" s="153"/>
      <c r="H250" s="153"/>
      <c r="I250" s="175"/>
      <c r="J250" s="176"/>
      <c r="K250" s="172" t="s">
        <v>258</v>
      </c>
      <c r="L250" s="185">
        <v>2020</v>
      </c>
      <c r="M250" s="173"/>
      <c r="N250" s="153" t="s">
        <v>55</v>
      </c>
    </row>
    <row r="251" spans="1:14" x14ac:dyDescent="0.25">
      <c r="A251" s="33">
        <v>236</v>
      </c>
      <c r="B251" s="3" t="s">
        <v>605</v>
      </c>
      <c r="C251" s="3" t="s">
        <v>257</v>
      </c>
      <c r="D251" s="9">
        <v>1060</v>
      </c>
      <c r="E251" s="6"/>
      <c r="F251" s="6"/>
      <c r="G251" s="3"/>
      <c r="H251" s="3"/>
      <c r="I251" s="12"/>
      <c r="J251" s="61"/>
      <c r="K251" s="53" t="s">
        <v>621</v>
      </c>
      <c r="L251" s="197">
        <v>2020</v>
      </c>
      <c r="M251" s="33"/>
      <c r="N251" s="3" t="s">
        <v>55</v>
      </c>
    </row>
    <row r="252" spans="1:14" x14ac:dyDescent="0.25">
      <c r="A252" s="33">
        <v>237</v>
      </c>
      <c r="B252" s="3" t="s">
        <v>605</v>
      </c>
      <c r="C252" s="13" t="s">
        <v>170</v>
      </c>
      <c r="D252" s="6">
        <v>20000</v>
      </c>
      <c r="E252" s="6"/>
      <c r="F252" s="6"/>
      <c r="G252" s="3"/>
      <c r="H252" s="3"/>
      <c r="I252" s="12"/>
      <c r="J252" s="61"/>
      <c r="K252" s="53" t="s">
        <v>622</v>
      </c>
      <c r="L252" s="197">
        <v>2020</v>
      </c>
      <c r="M252" s="33"/>
      <c r="N252" s="3" t="s">
        <v>166</v>
      </c>
    </row>
    <row r="253" spans="1:14" x14ac:dyDescent="0.25">
      <c r="A253" s="33">
        <v>238</v>
      </c>
      <c r="B253" s="153" t="s">
        <v>605</v>
      </c>
      <c r="C253" s="153" t="s">
        <v>262</v>
      </c>
      <c r="D253" s="168">
        <v>8000</v>
      </c>
      <c r="E253" s="168"/>
      <c r="F253" s="168"/>
      <c r="G253" s="153"/>
      <c r="H253" s="153"/>
      <c r="I253" s="175"/>
      <c r="J253" s="176"/>
      <c r="K253" s="172" t="s">
        <v>294</v>
      </c>
      <c r="L253" s="185">
        <v>2020</v>
      </c>
      <c r="M253" s="173"/>
      <c r="N253" s="153" t="s">
        <v>60</v>
      </c>
    </row>
    <row r="254" spans="1:14" ht="31.5" x14ac:dyDescent="0.25">
      <c r="A254" s="33">
        <v>239</v>
      </c>
      <c r="B254" s="3" t="s">
        <v>605</v>
      </c>
      <c r="C254" s="3" t="s">
        <v>42</v>
      </c>
      <c r="D254" s="6">
        <v>2000</v>
      </c>
      <c r="E254" s="6">
        <v>500</v>
      </c>
      <c r="F254" s="6"/>
      <c r="G254" s="3"/>
      <c r="H254" s="3"/>
      <c r="I254" s="12"/>
      <c r="J254" s="61"/>
      <c r="K254" s="53" t="s">
        <v>188</v>
      </c>
      <c r="L254" s="197">
        <v>2020</v>
      </c>
      <c r="M254" s="33"/>
      <c r="N254" s="3" t="s">
        <v>61</v>
      </c>
    </row>
    <row r="255" spans="1:14" ht="31.5" x14ac:dyDescent="0.25">
      <c r="A255" s="33">
        <v>240</v>
      </c>
      <c r="B255" s="3" t="s">
        <v>605</v>
      </c>
      <c r="C255" s="4" t="s">
        <v>101</v>
      </c>
      <c r="D255" s="11">
        <v>13524</v>
      </c>
      <c r="E255" s="21"/>
      <c r="F255" s="11"/>
      <c r="G255" s="4"/>
      <c r="H255" s="4"/>
      <c r="I255" s="41"/>
      <c r="J255" s="57"/>
      <c r="K255" s="49" t="s">
        <v>671</v>
      </c>
      <c r="L255" s="197">
        <v>2020</v>
      </c>
      <c r="M255" s="33"/>
      <c r="N255" s="4" t="s">
        <v>88</v>
      </c>
    </row>
    <row r="256" spans="1:14" ht="31.5" x14ac:dyDescent="0.25">
      <c r="A256" s="33">
        <v>241</v>
      </c>
      <c r="B256" s="153" t="s">
        <v>605</v>
      </c>
      <c r="C256" s="148" t="s">
        <v>107</v>
      </c>
      <c r="D256" s="184">
        <v>25000</v>
      </c>
      <c r="E256" s="177"/>
      <c r="F256" s="184"/>
      <c r="G256" s="148"/>
      <c r="H256" s="148"/>
      <c r="I256" s="150"/>
      <c r="J256" s="151"/>
      <c r="K256" s="152" t="s">
        <v>276</v>
      </c>
      <c r="L256" s="185">
        <v>2020</v>
      </c>
      <c r="M256" s="173"/>
      <c r="N256" s="148" t="s">
        <v>88</v>
      </c>
    </row>
    <row r="257" spans="1:14" ht="31.5" x14ac:dyDescent="0.25">
      <c r="A257" s="33">
        <v>242</v>
      </c>
      <c r="B257" s="153" t="s">
        <v>605</v>
      </c>
      <c r="C257" s="222" t="s">
        <v>292</v>
      </c>
      <c r="D257" s="223">
        <v>16000</v>
      </c>
      <c r="E257" s="224"/>
      <c r="F257" s="224"/>
      <c r="G257" s="225"/>
      <c r="H257" s="225"/>
      <c r="I257" s="225"/>
      <c r="J257" s="226"/>
      <c r="K257" s="152" t="s">
        <v>461</v>
      </c>
      <c r="L257" s="185">
        <v>2020</v>
      </c>
      <c r="M257" s="173"/>
      <c r="N257" s="216" t="s">
        <v>88</v>
      </c>
    </row>
    <row r="258" spans="1:14" ht="63" x14ac:dyDescent="0.25">
      <c r="A258" s="33">
        <v>243</v>
      </c>
      <c r="B258" s="148" t="s">
        <v>606</v>
      </c>
      <c r="C258" s="148" t="s">
        <v>141</v>
      </c>
      <c r="D258" s="184">
        <v>50000</v>
      </c>
      <c r="E258" s="217"/>
      <c r="F258" s="184"/>
      <c r="G258" s="148"/>
      <c r="H258" s="148"/>
      <c r="I258" s="150"/>
      <c r="J258" s="151"/>
      <c r="K258" s="152" t="s">
        <v>143</v>
      </c>
      <c r="L258" s="185">
        <v>2020</v>
      </c>
      <c r="M258" s="173"/>
      <c r="N258" s="148" t="s">
        <v>74</v>
      </c>
    </row>
    <row r="259" spans="1:14" ht="63" x14ac:dyDescent="0.25">
      <c r="A259" s="33">
        <v>244</v>
      </c>
      <c r="B259" s="148" t="s">
        <v>606</v>
      </c>
      <c r="C259" s="148" t="s">
        <v>142</v>
      </c>
      <c r="D259" s="184">
        <v>21500</v>
      </c>
      <c r="E259" s="217"/>
      <c r="F259" s="184"/>
      <c r="G259" s="148"/>
      <c r="H259" s="148"/>
      <c r="I259" s="150"/>
      <c r="J259" s="151"/>
      <c r="K259" s="152" t="s">
        <v>143</v>
      </c>
      <c r="L259" s="185">
        <v>2020</v>
      </c>
      <c r="M259" s="173"/>
      <c r="N259" s="148" t="s">
        <v>74</v>
      </c>
    </row>
    <row r="260" spans="1:14" ht="31.5" x14ac:dyDescent="0.25">
      <c r="A260" s="33">
        <v>245</v>
      </c>
      <c r="B260" s="3" t="s">
        <v>606</v>
      </c>
      <c r="C260" s="3" t="s">
        <v>30</v>
      </c>
      <c r="D260" s="6"/>
      <c r="E260" s="6"/>
      <c r="F260" s="6">
        <v>1600</v>
      </c>
      <c r="G260" s="3"/>
      <c r="H260" s="3"/>
      <c r="I260" s="12"/>
      <c r="J260" s="61"/>
      <c r="K260" s="53" t="s">
        <v>178</v>
      </c>
      <c r="L260" s="197">
        <v>2020</v>
      </c>
      <c r="M260" s="18"/>
      <c r="N260" s="3" t="s">
        <v>50</v>
      </c>
    </row>
    <row r="261" spans="1:14" ht="43.5" customHeight="1" x14ac:dyDescent="0.25">
      <c r="A261" s="3"/>
      <c r="B261" s="262" t="s">
        <v>319</v>
      </c>
      <c r="C261" s="262"/>
      <c r="D261" s="95">
        <f>SUM(D262)</f>
        <v>5000</v>
      </c>
      <c r="E261" s="34"/>
      <c r="F261" s="34"/>
      <c r="G261" s="34"/>
      <c r="H261" s="34"/>
      <c r="I261" s="34"/>
      <c r="J261" s="34"/>
      <c r="K261" s="34"/>
      <c r="L261" s="198"/>
      <c r="M261" s="34"/>
      <c r="N261" s="34"/>
    </row>
    <row r="262" spans="1:14" x14ac:dyDescent="0.25">
      <c r="A262" s="3"/>
      <c r="B262" s="44" t="s">
        <v>320</v>
      </c>
      <c r="C262" s="52"/>
      <c r="D262" s="97">
        <f>SUM(D263)</f>
        <v>5000</v>
      </c>
      <c r="E262" s="26"/>
      <c r="F262" s="26"/>
      <c r="G262" s="26"/>
      <c r="H262" s="26"/>
      <c r="I262" s="26"/>
      <c r="J262" s="26"/>
      <c r="K262" s="26"/>
      <c r="L262" s="191"/>
      <c r="M262" s="26"/>
      <c r="N262" s="26"/>
    </row>
    <row r="263" spans="1:14" ht="24.75" customHeight="1" x14ac:dyDescent="0.25">
      <c r="A263" s="3">
        <v>246</v>
      </c>
      <c r="B263" s="37" t="s">
        <v>147</v>
      </c>
      <c r="C263" s="37" t="s">
        <v>144</v>
      </c>
      <c r="D263" s="11">
        <v>5000</v>
      </c>
      <c r="E263" s="23"/>
      <c r="F263" s="11"/>
      <c r="G263" s="4"/>
      <c r="H263" s="4"/>
      <c r="I263" s="41"/>
      <c r="J263" s="57"/>
      <c r="K263" s="37" t="s">
        <v>624</v>
      </c>
      <c r="L263" s="197">
        <v>2020</v>
      </c>
      <c r="M263" s="33"/>
      <c r="N263" s="4" t="s">
        <v>74</v>
      </c>
    </row>
    <row r="264" spans="1:14" ht="51.6" customHeight="1" x14ac:dyDescent="0.25">
      <c r="A264" s="3"/>
      <c r="B264" s="44" t="s">
        <v>321</v>
      </c>
      <c r="C264" s="52"/>
      <c r="D264" s="94"/>
      <c r="E264" s="94"/>
      <c r="F264" s="94"/>
      <c r="G264" s="94"/>
      <c r="H264" s="94"/>
      <c r="I264" s="94"/>
      <c r="J264" s="94"/>
      <c r="K264" s="94"/>
      <c r="L264" s="199"/>
      <c r="M264" s="94"/>
      <c r="N264" s="52"/>
    </row>
    <row r="265" spans="1:14" ht="24" customHeight="1" x14ac:dyDescent="0.25">
      <c r="A265" s="7"/>
      <c r="B265" s="96"/>
      <c r="C265" s="96"/>
      <c r="D265" s="96"/>
      <c r="E265" s="96"/>
      <c r="F265" s="96"/>
      <c r="G265" s="96"/>
      <c r="H265" s="96"/>
      <c r="I265" s="96"/>
      <c r="J265" s="96"/>
      <c r="K265" s="96"/>
    </row>
    <row r="266" spans="1:14" ht="17.25" customHeight="1" x14ac:dyDescent="0.25">
      <c r="A266" s="7"/>
      <c r="B266" s="96"/>
      <c r="C266" s="96"/>
      <c r="D266" s="96"/>
      <c r="E266" s="96"/>
      <c r="F266" s="96"/>
      <c r="G266" s="96"/>
      <c r="H266" s="96"/>
      <c r="I266" s="96"/>
      <c r="J266" s="96"/>
      <c r="K266" s="96"/>
    </row>
    <row r="267" spans="1:14" ht="16.5" customHeight="1" x14ac:dyDescent="0.25">
      <c r="A267" s="7"/>
      <c r="B267" s="96"/>
      <c r="C267" s="96"/>
      <c r="D267" s="96"/>
      <c r="E267" s="96"/>
      <c r="F267" s="96"/>
      <c r="G267" s="96"/>
      <c r="H267" s="96"/>
      <c r="I267" s="96"/>
      <c r="J267" s="96"/>
      <c r="K267" s="96"/>
    </row>
    <row r="268" spans="1:14" ht="16.5" customHeight="1" x14ac:dyDescent="0.25">
      <c r="A268" s="7"/>
      <c r="B268" s="96"/>
      <c r="C268" s="96"/>
      <c r="D268" s="96"/>
      <c r="E268" s="96"/>
      <c r="F268" s="96"/>
      <c r="G268" s="96"/>
      <c r="H268" s="96"/>
      <c r="I268" s="96"/>
      <c r="J268" s="96"/>
      <c r="K268" s="96"/>
    </row>
    <row r="269" spans="1:14" ht="16.5" customHeight="1" x14ac:dyDescent="0.25">
      <c r="A269" s="7"/>
      <c r="B269" s="96"/>
      <c r="C269" s="96"/>
      <c r="D269" s="96"/>
      <c r="E269" s="96"/>
      <c r="F269" s="96"/>
      <c r="G269" s="96"/>
      <c r="H269" s="96"/>
      <c r="I269" s="96"/>
      <c r="J269" s="96"/>
      <c r="K269" s="96"/>
    </row>
    <row r="270" spans="1:14" ht="16.5" customHeight="1" x14ac:dyDescent="0.25">
      <c r="A270" s="7"/>
      <c r="B270" s="96"/>
      <c r="C270" s="96"/>
      <c r="D270" s="96"/>
      <c r="E270" s="96"/>
      <c r="F270" s="96"/>
      <c r="G270" s="96"/>
      <c r="H270" s="96"/>
      <c r="I270" s="96"/>
      <c r="J270" s="96"/>
      <c r="K270" s="96"/>
    </row>
    <row r="271" spans="1:14" ht="16.5" customHeight="1" x14ac:dyDescent="0.25">
      <c r="A271" s="7"/>
      <c r="B271" s="96"/>
      <c r="C271" s="96"/>
      <c r="D271" s="96"/>
      <c r="E271" s="96"/>
      <c r="F271" s="96"/>
      <c r="G271" s="96"/>
      <c r="H271" s="96"/>
      <c r="I271" s="96"/>
      <c r="J271" s="96"/>
      <c r="K271" s="96"/>
    </row>
    <row r="272" spans="1:14" ht="17.25" customHeight="1" x14ac:dyDescent="0.25">
      <c r="A272" s="7"/>
      <c r="B272" s="96"/>
      <c r="C272" s="96"/>
      <c r="D272" s="96"/>
      <c r="E272" s="96"/>
      <c r="F272" s="96"/>
      <c r="G272" s="96"/>
      <c r="H272" s="96"/>
      <c r="I272" s="96"/>
      <c r="J272" s="96"/>
      <c r="K272" s="96"/>
    </row>
    <row r="273" spans="1:13" x14ac:dyDescent="0.25">
      <c r="A273" s="7"/>
      <c r="B273" s="96"/>
      <c r="C273" s="96"/>
      <c r="D273" s="96"/>
      <c r="E273" s="96"/>
      <c r="F273" s="96"/>
      <c r="G273" s="96"/>
      <c r="H273" s="96"/>
      <c r="I273" s="96"/>
      <c r="J273" s="96"/>
      <c r="K273" s="96"/>
    </row>
    <row r="274" spans="1:13" x14ac:dyDescent="0.25">
      <c r="A274" s="7"/>
      <c r="B274" s="96"/>
      <c r="C274" s="96"/>
      <c r="D274" s="96"/>
      <c r="E274" s="96"/>
      <c r="F274" s="96"/>
      <c r="G274" s="96"/>
      <c r="H274" s="96"/>
      <c r="I274" s="96"/>
      <c r="J274" s="96"/>
      <c r="K274" s="96"/>
    </row>
    <row r="275" spans="1:13" x14ac:dyDescent="0.25">
      <c r="A275" s="7"/>
      <c r="B275" s="96"/>
      <c r="C275" s="96"/>
      <c r="D275" s="96"/>
      <c r="E275" s="96"/>
      <c r="F275" s="96"/>
      <c r="G275" s="96"/>
      <c r="H275" s="96"/>
      <c r="I275" s="96"/>
      <c r="J275" s="96"/>
      <c r="K275" s="96"/>
      <c r="L275" s="201"/>
      <c r="M275" s="96"/>
    </row>
    <row r="276" spans="1:13" x14ac:dyDescent="0.25">
      <c r="A276" s="7"/>
      <c r="B276" s="96"/>
      <c r="C276" s="96"/>
      <c r="D276" s="96"/>
      <c r="E276" s="96"/>
      <c r="F276" s="96"/>
      <c r="G276" s="96"/>
      <c r="H276" s="96"/>
      <c r="I276" s="96"/>
      <c r="J276" s="96"/>
      <c r="K276" s="96"/>
      <c r="L276" s="201"/>
      <c r="M276" s="96"/>
    </row>
    <row r="277" spans="1:13" x14ac:dyDescent="0.25">
      <c r="A277" s="7"/>
      <c r="B277" s="96"/>
      <c r="C277" s="96"/>
      <c r="D277" s="96"/>
      <c r="E277" s="96"/>
      <c r="F277" s="96"/>
      <c r="G277" s="96"/>
      <c r="H277" s="96"/>
      <c r="I277" s="96"/>
      <c r="J277" s="96"/>
      <c r="K277" s="96"/>
      <c r="L277" s="201"/>
      <c r="M277" s="96"/>
    </row>
    <row r="278" spans="1:13" x14ac:dyDescent="0.25">
      <c r="A278" s="7"/>
      <c r="B278" s="96"/>
      <c r="C278" s="96"/>
      <c r="D278" s="96"/>
      <c r="E278" s="96"/>
      <c r="F278" s="96"/>
      <c r="G278" s="96"/>
      <c r="H278" s="96"/>
      <c r="I278" s="96"/>
      <c r="J278" s="96"/>
      <c r="K278" s="96"/>
      <c r="L278" s="201"/>
      <c r="M278" s="96"/>
    </row>
    <row r="279" spans="1:13" ht="17.25" customHeight="1" x14ac:dyDescent="0.25">
      <c r="A279" s="142"/>
      <c r="B279" s="96"/>
      <c r="C279" s="96"/>
      <c r="D279" s="96"/>
      <c r="E279" s="96"/>
      <c r="F279" s="96"/>
      <c r="G279" s="96"/>
      <c r="H279" s="96"/>
      <c r="I279" s="96"/>
      <c r="J279" s="96"/>
      <c r="K279" s="96"/>
      <c r="L279" s="201"/>
      <c r="M279" s="96"/>
    </row>
    <row r="280" spans="1:13" ht="16.5" customHeight="1" x14ac:dyDescent="0.25">
      <c r="A280" s="142"/>
      <c r="B280" s="96"/>
      <c r="C280" s="96"/>
      <c r="D280" s="96"/>
      <c r="E280" s="96"/>
      <c r="F280" s="96"/>
      <c r="G280" s="96"/>
      <c r="H280" s="96"/>
      <c r="I280" s="96"/>
      <c r="J280" s="96"/>
      <c r="K280" s="96"/>
      <c r="L280" s="201"/>
      <c r="M280" s="96"/>
    </row>
    <row r="281" spans="1:13" ht="16.5" customHeight="1" x14ac:dyDescent="0.25">
      <c r="A281" s="142"/>
      <c r="B281" s="96"/>
      <c r="C281" s="96"/>
      <c r="D281" s="96"/>
      <c r="E281" s="96"/>
      <c r="F281" s="96"/>
      <c r="G281" s="96"/>
      <c r="H281" s="96"/>
      <c r="I281" s="96"/>
      <c r="J281" s="96"/>
      <c r="K281" s="96"/>
      <c r="L281" s="201"/>
      <c r="M281" s="96"/>
    </row>
    <row r="282" spans="1:13" ht="16.5" customHeight="1" x14ac:dyDescent="0.25">
      <c r="A282" s="142"/>
      <c r="B282" s="96"/>
      <c r="C282" s="96"/>
      <c r="D282" s="96"/>
      <c r="E282" s="96"/>
      <c r="F282" s="96"/>
      <c r="G282" s="96"/>
      <c r="H282" s="96"/>
      <c r="I282" s="96"/>
      <c r="J282" s="96"/>
      <c r="K282" s="96"/>
      <c r="L282" s="201"/>
      <c r="M282" s="96"/>
    </row>
    <row r="283" spans="1:13" ht="16.5" customHeight="1" x14ac:dyDescent="0.25">
      <c r="A283" s="142"/>
      <c r="B283" s="96"/>
      <c r="C283" s="96"/>
      <c r="D283" s="96"/>
      <c r="E283" s="96"/>
      <c r="F283" s="96"/>
      <c r="G283" s="96"/>
      <c r="H283" s="96"/>
      <c r="I283" s="96"/>
      <c r="J283" s="96"/>
      <c r="K283" s="96"/>
      <c r="L283" s="201"/>
      <c r="M283" s="96"/>
    </row>
    <row r="284" spans="1:13" ht="17.25" customHeight="1" x14ac:dyDescent="0.25">
      <c r="A284" s="142"/>
      <c r="B284" s="96"/>
      <c r="C284" s="96"/>
      <c r="D284" s="96"/>
      <c r="E284" s="96"/>
      <c r="F284" s="96"/>
      <c r="G284" s="96"/>
      <c r="H284" s="96"/>
      <c r="I284" s="96"/>
      <c r="J284" s="96"/>
      <c r="K284" s="96"/>
      <c r="L284" s="201"/>
      <c r="M284" s="96"/>
    </row>
    <row r="285" spans="1:13" ht="16.5" customHeight="1" x14ac:dyDescent="0.25">
      <c r="A285" s="142"/>
      <c r="B285" s="96"/>
      <c r="C285" s="96"/>
      <c r="D285" s="96"/>
      <c r="E285" s="96"/>
      <c r="F285" s="96"/>
      <c r="G285" s="96"/>
      <c r="H285" s="96"/>
      <c r="I285" s="96"/>
      <c r="J285" s="96"/>
      <c r="K285" s="96"/>
      <c r="L285" s="201"/>
      <c r="M285" s="96"/>
    </row>
    <row r="286" spans="1:13" x14ac:dyDescent="0.25">
      <c r="B286" s="96"/>
      <c r="C286" s="96"/>
      <c r="D286" s="96"/>
      <c r="E286" s="96"/>
      <c r="F286" s="96"/>
      <c r="G286" s="96"/>
      <c r="H286" s="96"/>
      <c r="I286" s="96"/>
      <c r="J286" s="96"/>
      <c r="K286" s="96"/>
      <c r="L286" s="201"/>
      <c r="M286" s="96"/>
    </row>
    <row r="287" spans="1:13" x14ac:dyDescent="0.25">
      <c r="B287" s="96"/>
      <c r="C287" s="96"/>
      <c r="D287" s="96"/>
      <c r="E287" s="96"/>
      <c r="F287" s="96"/>
      <c r="G287" s="96"/>
      <c r="H287" s="96"/>
      <c r="I287" s="96"/>
      <c r="J287" s="96"/>
      <c r="K287" s="96"/>
      <c r="L287" s="201"/>
      <c r="M287" s="96"/>
    </row>
    <row r="288" spans="1:13" x14ac:dyDescent="0.25">
      <c r="B288" s="96"/>
      <c r="C288" s="96"/>
      <c r="D288" s="96"/>
      <c r="E288" s="96"/>
      <c r="F288" s="96"/>
      <c r="G288" s="96"/>
      <c r="H288" s="96"/>
      <c r="I288" s="96"/>
      <c r="J288" s="96"/>
      <c r="K288" s="96"/>
      <c r="L288" s="201"/>
      <c r="M288" s="96"/>
    </row>
    <row r="289" spans="2:13" ht="17.25" customHeight="1" x14ac:dyDescent="0.25">
      <c r="B289" s="96"/>
      <c r="C289" s="96"/>
      <c r="D289" s="96"/>
      <c r="E289" s="96"/>
      <c r="F289" s="96"/>
      <c r="G289" s="96"/>
      <c r="H289" s="96"/>
      <c r="I289" s="96"/>
      <c r="J289" s="96"/>
      <c r="K289" s="96"/>
      <c r="L289" s="201"/>
      <c r="M289" s="96"/>
    </row>
    <row r="290" spans="2:13" ht="16.5" customHeight="1" x14ac:dyDescent="0.25">
      <c r="B290" s="96"/>
      <c r="C290" s="96"/>
      <c r="D290" s="96"/>
      <c r="E290" s="96"/>
      <c r="F290" s="96"/>
      <c r="G290" s="96"/>
      <c r="H290" s="96"/>
      <c r="I290" s="96"/>
      <c r="J290" s="96"/>
      <c r="K290" s="96"/>
      <c r="L290" s="201"/>
      <c r="M290" s="96"/>
    </row>
    <row r="291" spans="2:13" ht="16.5" customHeight="1" x14ac:dyDescent="0.25">
      <c r="B291" s="96"/>
      <c r="C291" s="96"/>
      <c r="D291" s="96"/>
      <c r="E291" s="96"/>
      <c r="F291" s="96"/>
      <c r="G291" s="96"/>
      <c r="H291" s="96"/>
      <c r="I291" s="96"/>
      <c r="J291" s="96"/>
      <c r="K291" s="96"/>
      <c r="L291" s="201"/>
      <c r="M291" s="96"/>
    </row>
    <row r="292" spans="2:13" ht="16.5" customHeight="1" x14ac:dyDescent="0.25">
      <c r="B292" s="96"/>
      <c r="C292" s="96"/>
      <c r="D292" s="96"/>
      <c r="E292" s="96"/>
      <c r="F292" s="96"/>
      <c r="G292" s="96"/>
      <c r="H292" s="96"/>
      <c r="I292" s="96"/>
      <c r="J292" s="96"/>
      <c r="K292" s="96"/>
      <c r="L292" s="201"/>
      <c r="M292" s="96"/>
    </row>
    <row r="293" spans="2:13" ht="16.5" customHeight="1" x14ac:dyDescent="0.25">
      <c r="B293" s="96"/>
      <c r="C293" s="96"/>
      <c r="D293" s="96"/>
      <c r="E293" s="96"/>
      <c r="F293" s="96"/>
      <c r="G293" s="96"/>
      <c r="H293" s="96"/>
      <c r="I293" s="96"/>
      <c r="J293" s="96"/>
      <c r="K293" s="96"/>
      <c r="L293" s="201"/>
      <c r="M293" s="96"/>
    </row>
    <row r="294" spans="2:13" ht="17.25" customHeight="1" x14ac:dyDescent="0.25">
      <c r="B294" s="96"/>
      <c r="C294" s="96"/>
      <c r="D294" s="96"/>
      <c r="E294" s="96"/>
      <c r="F294" s="96"/>
      <c r="G294" s="96"/>
      <c r="H294" s="96"/>
      <c r="I294" s="96"/>
      <c r="J294" s="96"/>
      <c r="K294" s="96"/>
      <c r="L294" s="201"/>
      <c r="M294" s="96"/>
    </row>
    <row r="295" spans="2:13" ht="16.5" customHeight="1" x14ac:dyDescent="0.25">
      <c r="B295" s="96"/>
      <c r="C295" s="96"/>
      <c r="D295" s="96"/>
      <c r="E295" s="96"/>
      <c r="F295" s="96"/>
      <c r="G295" s="96"/>
      <c r="H295" s="96"/>
      <c r="I295" s="96"/>
      <c r="J295" s="96"/>
      <c r="K295" s="96"/>
      <c r="L295" s="201"/>
      <c r="M295" s="96"/>
    </row>
    <row r="296" spans="2:13" x14ac:dyDescent="0.25">
      <c r="B296" s="96"/>
      <c r="C296" s="96"/>
      <c r="D296" s="96"/>
      <c r="E296" s="96"/>
      <c r="F296" s="96"/>
      <c r="G296" s="96"/>
      <c r="H296" s="96"/>
      <c r="I296" s="96"/>
      <c r="J296" s="96"/>
      <c r="K296" s="96"/>
      <c r="L296" s="201"/>
      <c r="M296" s="96"/>
    </row>
    <row r="297" spans="2:13" x14ac:dyDescent="0.25">
      <c r="B297" s="96"/>
      <c r="C297" s="96"/>
      <c r="D297" s="96"/>
      <c r="E297" s="96"/>
      <c r="F297" s="96"/>
      <c r="G297" s="96"/>
      <c r="H297" s="96"/>
      <c r="I297" s="96"/>
      <c r="J297" s="96"/>
      <c r="K297" s="96"/>
      <c r="L297" s="201"/>
      <c r="M297" s="96"/>
    </row>
    <row r="298" spans="2:13" x14ac:dyDescent="0.25">
      <c r="B298" s="96"/>
      <c r="C298" s="96"/>
      <c r="D298" s="96"/>
      <c r="E298" s="96"/>
      <c r="F298" s="96"/>
      <c r="G298" s="96"/>
      <c r="H298" s="96"/>
      <c r="I298" s="96"/>
      <c r="J298" s="96"/>
      <c r="K298" s="96"/>
      <c r="L298" s="201"/>
      <c r="M298" s="96"/>
    </row>
    <row r="299" spans="2:13" ht="16.5" customHeight="1" x14ac:dyDescent="0.25">
      <c r="B299" s="96"/>
      <c r="C299" s="96"/>
      <c r="D299" s="96"/>
      <c r="E299" s="96"/>
      <c r="F299" s="96"/>
      <c r="G299" s="96"/>
      <c r="H299" s="96"/>
      <c r="I299" s="96"/>
      <c r="J299" s="96"/>
      <c r="K299" s="96"/>
      <c r="L299" s="201"/>
      <c r="M299" s="96"/>
    </row>
    <row r="300" spans="2:13" x14ac:dyDescent="0.25">
      <c r="B300" s="96"/>
      <c r="C300" s="96"/>
      <c r="D300" s="96"/>
      <c r="E300" s="96"/>
      <c r="F300" s="96"/>
      <c r="G300" s="96"/>
      <c r="H300" s="96"/>
      <c r="I300" s="96"/>
      <c r="J300" s="96"/>
      <c r="K300" s="96"/>
      <c r="L300" s="201"/>
      <c r="M300" s="96"/>
    </row>
    <row r="301" spans="2:13" x14ac:dyDescent="0.25">
      <c r="B301" s="96"/>
      <c r="C301" s="96"/>
      <c r="D301" s="96"/>
      <c r="E301" s="96"/>
      <c r="F301" s="96"/>
      <c r="G301" s="96"/>
      <c r="H301" s="96"/>
      <c r="I301" s="96"/>
      <c r="J301" s="96"/>
      <c r="K301" s="96"/>
      <c r="L301" s="201"/>
      <c r="M301" s="96"/>
    </row>
    <row r="302" spans="2:13" x14ac:dyDescent="0.25">
      <c r="B302" s="96"/>
      <c r="C302" s="96"/>
      <c r="D302" s="96"/>
      <c r="E302" s="96"/>
      <c r="F302" s="96"/>
      <c r="G302" s="96"/>
      <c r="H302" s="96"/>
      <c r="I302" s="96"/>
      <c r="J302" s="96"/>
      <c r="K302" s="96"/>
      <c r="L302" s="201"/>
      <c r="M302" s="96"/>
    </row>
    <row r="303" spans="2:13" ht="17.25" customHeight="1" x14ac:dyDescent="0.25">
      <c r="B303" s="96"/>
      <c r="C303" s="96"/>
      <c r="D303" s="96"/>
      <c r="E303" s="96"/>
      <c r="F303" s="96"/>
      <c r="G303" s="96"/>
      <c r="H303" s="96"/>
      <c r="I303" s="96"/>
      <c r="J303" s="96"/>
      <c r="K303" s="96"/>
      <c r="L303" s="201"/>
      <c r="M303" s="96"/>
    </row>
    <row r="304" spans="2:13" ht="17.25" customHeight="1" x14ac:dyDescent="0.25">
      <c r="B304" s="96"/>
      <c r="C304" s="96"/>
      <c r="D304" s="96"/>
      <c r="E304" s="96"/>
      <c r="F304" s="96"/>
      <c r="G304" s="96"/>
      <c r="H304" s="96"/>
      <c r="I304" s="96"/>
      <c r="J304" s="96"/>
      <c r="K304" s="96"/>
      <c r="L304" s="201"/>
      <c r="M304" s="96"/>
    </row>
    <row r="305" spans="2:13" ht="31.5" customHeight="1" x14ac:dyDescent="0.25">
      <c r="B305" s="96"/>
      <c r="C305" s="96"/>
      <c r="D305" s="96"/>
      <c r="E305" s="96"/>
      <c r="F305" s="96"/>
      <c r="G305" s="96"/>
      <c r="H305" s="96"/>
      <c r="I305" s="96"/>
      <c r="J305" s="96"/>
      <c r="K305" s="96"/>
      <c r="L305" s="201"/>
      <c r="M305" s="96"/>
    </row>
    <row r="306" spans="2:13" x14ac:dyDescent="0.25">
      <c r="B306" s="96"/>
      <c r="C306" s="96"/>
      <c r="D306" s="96"/>
      <c r="E306" s="96"/>
      <c r="F306" s="96"/>
      <c r="G306" s="96"/>
      <c r="H306" s="96"/>
      <c r="I306" s="96"/>
      <c r="J306" s="96"/>
      <c r="K306" s="96"/>
      <c r="L306" s="201"/>
      <c r="M306" s="96"/>
    </row>
    <row r="307" spans="2:13" x14ac:dyDescent="0.25">
      <c r="B307" s="96"/>
      <c r="C307" s="96"/>
      <c r="D307" s="96"/>
      <c r="E307" s="96"/>
      <c r="F307" s="96"/>
      <c r="G307" s="96"/>
      <c r="H307" s="96"/>
      <c r="I307" s="96"/>
      <c r="J307" s="96"/>
      <c r="K307" s="96"/>
      <c r="L307" s="201"/>
      <c r="M307" s="96"/>
    </row>
    <row r="308" spans="2:13" x14ac:dyDescent="0.25">
      <c r="B308" s="96"/>
      <c r="C308" s="96"/>
      <c r="D308" s="96"/>
      <c r="E308" s="96"/>
      <c r="F308" s="96"/>
      <c r="G308" s="96"/>
      <c r="H308" s="96"/>
      <c r="I308" s="96"/>
      <c r="J308" s="96"/>
      <c r="K308" s="96"/>
      <c r="L308" s="201"/>
      <c r="M308" s="96"/>
    </row>
    <row r="309" spans="2:13" ht="17.25" customHeight="1" x14ac:dyDescent="0.25">
      <c r="B309" s="96"/>
      <c r="C309" s="96"/>
      <c r="D309" s="96"/>
      <c r="E309" s="96"/>
      <c r="F309" s="96"/>
      <c r="G309" s="96"/>
      <c r="H309" s="96"/>
      <c r="I309" s="96"/>
      <c r="J309" s="96"/>
      <c r="K309" s="96"/>
      <c r="L309" s="201"/>
      <c r="M309" s="96"/>
    </row>
    <row r="310" spans="2:13" ht="17.25" customHeight="1" x14ac:dyDescent="0.25">
      <c r="B310" s="96"/>
      <c r="C310" s="96"/>
      <c r="D310" s="96"/>
      <c r="E310" s="96"/>
      <c r="F310" s="96"/>
      <c r="G310" s="96"/>
      <c r="H310" s="96"/>
      <c r="I310" s="96"/>
      <c r="J310" s="96"/>
      <c r="K310" s="96"/>
      <c r="L310" s="201"/>
      <c r="M310" s="96"/>
    </row>
    <row r="311" spans="2:13" ht="16.5" customHeight="1" x14ac:dyDescent="0.25">
      <c r="B311" s="96"/>
      <c r="C311" s="96"/>
      <c r="D311" s="96"/>
      <c r="E311" s="96"/>
      <c r="F311" s="96"/>
      <c r="G311" s="96"/>
      <c r="H311" s="96"/>
      <c r="I311" s="96"/>
      <c r="J311" s="96"/>
      <c r="K311" s="96"/>
      <c r="L311" s="201"/>
      <c r="M311" s="96"/>
    </row>
    <row r="312" spans="2:13" x14ac:dyDescent="0.25">
      <c r="B312" s="96"/>
      <c r="C312" s="96"/>
      <c r="D312" s="96"/>
      <c r="E312" s="96"/>
      <c r="F312" s="96"/>
      <c r="G312" s="96"/>
      <c r="H312" s="96"/>
      <c r="I312" s="96"/>
      <c r="J312" s="96"/>
      <c r="K312" s="96"/>
      <c r="L312" s="201"/>
      <c r="M312" s="96"/>
    </row>
    <row r="313" spans="2:13" x14ac:dyDescent="0.25">
      <c r="B313" s="96"/>
      <c r="C313" s="96"/>
      <c r="D313" s="96"/>
      <c r="E313" s="96"/>
      <c r="F313" s="96"/>
      <c r="G313" s="96"/>
      <c r="H313" s="96"/>
      <c r="I313" s="96"/>
      <c r="J313" s="96"/>
      <c r="K313" s="96"/>
      <c r="L313" s="201"/>
      <c r="M313" s="96"/>
    </row>
    <row r="314" spans="2:13" ht="17.25" customHeight="1" x14ac:dyDescent="0.25">
      <c r="B314" s="96"/>
      <c r="C314" s="96"/>
      <c r="D314" s="96"/>
      <c r="E314" s="96"/>
      <c r="F314" s="96"/>
      <c r="G314" s="96"/>
      <c r="H314" s="96"/>
      <c r="I314" s="96"/>
      <c r="J314" s="96"/>
      <c r="K314" s="96"/>
      <c r="L314" s="201"/>
      <c r="M314" s="96"/>
    </row>
    <row r="315" spans="2:13" ht="31.5" customHeight="1" x14ac:dyDescent="0.25">
      <c r="B315" s="96"/>
      <c r="C315" s="96"/>
      <c r="D315" s="96"/>
      <c r="E315" s="96"/>
      <c r="F315" s="96"/>
      <c r="G315" s="96"/>
      <c r="H315" s="96"/>
      <c r="I315" s="96"/>
      <c r="J315" s="96"/>
      <c r="K315" s="96"/>
      <c r="L315" s="201"/>
      <c r="M315" s="96"/>
    </row>
    <row r="316" spans="2:13" x14ac:dyDescent="0.25">
      <c r="B316" s="96"/>
      <c r="C316" s="96"/>
      <c r="D316" s="96"/>
      <c r="E316" s="96"/>
      <c r="F316" s="96"/>
      <c r="G316" s="96"/>
      <c r="H316" s="96"/>
      <c r="I316" s="96"/>
      <c r="J316" s="96"/>
      <c r="K316" s="96"/>
      <c r="L316" s="201"/>
      <c r="M316" s="96"/>
    </row>
    <row r="317" spans="2:13" x14ac:dyDescent="0.25">
      <c r="B317" s="96"/>
      <c r="C317" s="96"/>
      <c r="D317" s="96"/>
      <c r="E317" s="96"/>
      <c r="F317" s="96"/>
      <c r="G317" s="96"/>
      <c r="H317" s="96"/>
      <c r="I317" s="96"/>
      <c r="J317" s="96"/>
      <c r="K317" s="96"/>
      <c r="L317" s="201"/>
      <c r="M317" s="96"/>
    </row>
    <row r="318" spans="2:13" x14ac:dyDescent="0.25">
      <c r="B318" s="96"/>
      <c r="C318" s="96"/>
      <c r="D318" s="96"/>
      <c r="E318" s="96"/>
      <c r="F318" s="96"/>
      <c r="G318" s="96"/>
      <c r="H318" s="96"/>
      <c r="I318" s="96"/>
      <c r="J318" s="96"/>
      <c r="K318" s="96"/>
      <c r="L318" s="201"/>
      <c r="M318" s="96"/>
    </row>
    <row r="319" spans="2:13" x14ac:dyDescent="0.25">
      <c r="B319" s="96"/>
      <c r="C319" s="96"/>
      <c r="D319" s="96"/>
      <c r="E319" s="96"/>
      <c r="F319" s="96"/>
      <c r="G319" s="96"/>
      <c r="H319" s="96"/>
      <c r="I319" s="96"/>
      <c r="J319" s="96"/>
      <c r="K319" s="96"/>
      <c r="L319" s="201"/>
      <c r="M319" s="96"/>
    </row>
    <row r="320" spans="2:13" x14ac:dyDescent="0.25">
      <c r="B320" s="96"/>
      <c r="C320" s="96"/>
      <c r="D320" s="96"/>
      <c r="E320" s="96"/>
      <c r="F320" s="96"/>
      <c r="G320" s="96"/>
      <c r="H320" s="96"/>
      <c r="I320" s="96"/>
      <c r="J320" s="96"/>
      <c r="K320" s="96"/>
      <c r="L320" s="201"/>
      <c r="M320" s="96"/>
    </row>
    <row r="321" spans="2:13" x14ac:dyDescent="0.25">
      <c r="B321" s="96"/>
      <c r="C321" s="96"/>
      <c r="D321" s="96"/>
      <c r="E321" s="96"/>
      <c r="F321" s="96"/>
      <c r="G321" s="96"/>
      <c r="H321" s="96"/>
      <c r="I321" s="96"/>
      <c r="J321" s="96"/>
      <c r="K321" s="96"/>
      <c r="L321" s="201"/>
      <c r="M321" s="96"/>
    </row>
    <row r="322" spans="2:13" x14ac:dyDescent="0.25">
      <c r="B322" s="96"/>
      <c r="C322" s="96"/>
      <c r="D322" s="96"/>
      <c r="E322" s="96"/>
      <c r="F322" s="96"/>
      <c r="G322" s="96"/>
      <c r="H322" s="96"/>
      <c r="I322" s="96"/>
      <c r="J322" s="96"/>
      <c r="K322" s="96"/>
      <c r="L322" s="201"/>
      <c r="M322" s="96"/>
    </row>
    <row r="323" spans="2:13" x14ac:dyDescent="0.25">
      <c r="B323" s="96"/>
      <c r="C323" s="96"/>
      <c r="D323" s="96"/>
      <c r="E323" s="96"/>
      <c r="F323" s="96"/>
      <c r="G323" s="96"/>
      <c r="H323" s="96"/>
      <c r="I323" s="96"/>
      <c r="J323" s="96"/>
      <c r="K323" s="96"/>
      <c r="L323" s="201"/>
      <c r="M323" s="96"/>
    </row>
    <row r="324" spans="2:13" x14ac:dyDescent="0.25">
      <c r="B324" s="96"/>
      <c r="C324" s="96"/>
      <c r="D324" s="96"/>
      <c r="E324" s="96"/>
      <c r="F324" s="96"/>
      <c r="G324" s="96"/>
      <c r="H324" s="96"/>
      <c r="I324" s="96"/>
      <c r="J324" s="96"/>
      <c r="K324" s="96"/>
      <c r="L324" s="201"/>
      <c r="M324" s="96"/>
    </row>
    <row r="325" spans="2:13" x14ac:dyDescent="0.25">
      <c r="B325" s="96"/>
      <c r="C325" s="96"/>
      <c r="D325" s="96"/>
      <c r="E325" s="96"/>
      <c r="F325" s="96"/>
      <c r="G325" s="96"/>
      <c r="H325" s="96"/>
      <c r="I325" s="96"/>
      <c r="J325" s="96"/>
      <c r="K325" s="96"/>
      <c r="L325" s="201"/>
      <c r="M325" s="96"/>
    </row>
    <row r="326" spans="2:13" x14ac:dyDescent="0.25">
      <c r="B326" s="96"/>
      <c r="C326" s="96"/>
      <c r="D326" s="96"/>
      <c r="E326" s="96"/>
      <c r="F326" s="96"/>
      <c r="G326" s="96"/>
      <c r="H326" s="96"/>
      <c r="I326" s="96"/>
      <c r="J326" s="96"/>
      <c r="K326" s="96"/>
      <c r="L326" s="201"/>
      <c r="M326" s="96"/>
    </row>
    <row r="327" spans="2:13" x14ac:dyDescent="0.25">
      <c r="B327" s="96"/>
      <c r="C327" s="96"/>
      <c r="D327" s="96"/>
      <c r="E327" s="96"/>
      <c r="F327" s="96"/>
      <c r="G327" s="96"/>
      <c r="H327" s="96"/>
      <c r="I327" s="96"/>
      <c r="J327" s="96"/>
      <c r="K327" s="96"/>
      <c r="L327" s="201"/>
      <c r="M327" s="96"/>
    </row>
    <row r="328" spans="2:13" x14ac:dyDescent="0.25">
      <c r="B328" s="96"/>
      <c r="C328" s="96"/>
      <c r="D328" s="96"/>
      <c r="E328" s="96"/>
      <c r="F328" s="96"/>
      <c r="G328" s="96"/>
      <c r="H328" s="96"/>
      <c r="I328" s="96"/>
      <c r="J328" s="96"/>
      <c r="K328" s="96"/>
      <c r="L328" s="201"/>
      <c r="M328" s="96"/>
    </row>
    <row r="329" spans="2:13" x14ac:dyDescent="0.25">
      <c r="B329" s="96"/>
      <c r="C329" s="96"/>
      <c r="D329" s="96"/>
      <c r="E329" s="96"/>
      <c r="F329" s="96"/>
      <c r="G329" s="96"/>
      <c r="H329" s="96"/>
      <c r="I329" s="96"/>
      <c r="J329" s="96"/>
      <c r="K329" s="96"/>
      <c r="L329" s="201"/>
      <c r="M329" s="96"/>
    </row>
  </sheetData>
  <mergeCells count="19">
    <mergeCell ref="B261:C261"/>
    <mergeCell ref="N4:N6"/>
    <mergeCell ref="L1:N3"/>
    <mergeCell ref="F1:J2"/>
    <mergeCell ref="B2:C2"/>
    <mergeCell ref="B3:C3"/>
    <mergeCell ref="A4:A6"/>
    <mergeCell ref="B4:B6"/>
    <mergeCell ref="K4:K6"/>
    <mergeCell ref="M4:M6"/>
    <mergeCell ref="D4:J4"/>
    <mergeCell ref="I5:I6"/>
    <mergeCell ref="D5:E5"/>
    <mergeCell ref="F5:F6"/>
    <mergeCell ref="L4:L6"/>
    <mergeCell ref="C5:C6"/>
    <mergeCell ref="G5:G6"/>
    <mergeCell ref="J5:J6"/>
    <mergeCell ref="H5:H6"/>
  </mergeCells>
  <phoneticPr fontId="29" type="noConversion"/>
  <pageMargins left="0.70866141732283472" right="0.70866141732283472" top="0.74803149606299213" bottom="0.74803149606299213" header="0.31496062992125984" footer="0.31496062992125984"/>
  <pageSetup paperSize="9"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10"/>
  <sheetViews>
    <sheetView tabSelected="1" zoomScale="70" zoomScaleNormal="70" workbookViewId="0">
      <pane ySplit="5" topLeftCell="A6" activePane="bottomLeft" state="frozen"/>
      <selection pane="bottomLeft" activeCell="O19" sqref="O19"/>
    </sheetView>
  </sheetViews>
  <sheetFormatPr defaultRowHeight="15" x14ac:dyDescent="0.25"/>
  <cols>
    <col min="1" max="1" width="9.140625" style="131"/>
    <col min="2" max="2" width="34.7109375" style="126" bestFit="1" customWidth="1"/>
    <col min="3" max="3" width="13.5703125" style="126" customWidth="1"/>
    <col min="4" max="4" width="12.42578125" style="126" customWidth="1"/>
    <col min="5" max="5" width="13.85546875" style="126" bestFit="1" customWidth="1"/>
    <col min="6" max="6" width="14.42578125" style="126" customWidth="1"/>
    <col min="7" max="7" width="13.42578125" style="126" customWidth="1"/>
    <col min="8" max="8" width="14.28515625" style="126" customWidth="1"/>
    <col min="9" max="9" width="30.5703125" style="126" customWidth="1"/>
    <col min="10" max="10" width="13" style="126" customWidth="1"/>
    <col min="11" max="11" width="19" style="126" customWidth="1"/>
    <col min="12" max="12" width="14.85546875" style="126" customWidth="1"/>
    <col min="13" max="13" width="13.5703125" style="126" customWidth="1"/>
    <col min="14" max="14" width="18" style="126" customWidth="1"/>
  </cols>
  <sheetData>
    <row r="1" spans="1:14" ht="18.75" x14ac:dyDescent="0.25">
      <c r="A1" s="339" t="s">
        <v>322</v>
      </c>
      <c r="B1" s="339"/>
      <c r="C1" s="339"/>
      <c r="D1" s="339"/>
      <c r="E1" s="339"/>
      <c r="F1" s="339"/>
      <c r="G1" s="339"/>
      <c r="H1" s="339"/>
      <c r="I1" s="339"/>
      <c r="J1" s="339"/>
      <c r="K1" s="339"/>
      <c r="L1" s="339"/>
      <c r="M1" s="339"/>
      <c r="N1" s="339"/>
    </row>
    <row r="2" spans="1:14" ht="64.5" customHeight="1" thickBot="1" x14ac:dyDescent="0.3">
      <c r="A2" s="136"/>
      <c r="B2" s="137"/>
      <c r="C2" s="137"/>
      <c r="D2" s="137"/>
      <c r="E2" s="137"/>
      <c r="F2" s="137"/>
      <c r="G2" s="137"/>
      <c r="H2" s="137"/>
      <c r="I2" s="137"/>
      <c r="J2" s="137"/>
      <c r="K2" s="351" t="s">
        <v>724</v>
      </c>
      <c r="L2" s="351"/>
      <c r="M2" s="351"/>
      <c r="N2" s="351"/>
    </row>
    <row r="3" spans="1:14" ht="33.75" customHeight="1" thickBot="1" x14ac:dyDescent="0.3">
      <c r="A3" s="345" t="s">
        <v>13</v>
      </c>
      <c r="B3" s="343" t="s">
        <v>304</v>
      </c>
      <c r="C3" s="348" t="s">
        <v>388</v>
      </c>
      <c r="D3" s="349"/>
      <c r="E3" s="350"/>
      <c r="F3" s="343" t="s">
        <v>429</v>
      </c>
      <c r="G3" s="343" t="s">
        <v>305</v>
      </c>
      <c r="H3" s="343" t="s">
        <v>402</v>
      </c>
      <c r="I3" s="343" t="s">
        <v>455</v>
      </c>
      <c r="J3" s="348" t="s">
        <v>306</v>
      </c>
      <c r="K3" s="350"/>
      <c r="L3" s="343" t="s">
        <v>430</v>
      </c>
      <c r="M3" s="343" t="s">
        <v>307</v>
      </c>
      <c r="N3" s="352" t="s">
        <v>389</v>
      </c>
    </row>
    <row r="4" spans="1:14" ht="38.25" customHeight="1" thickBot="1" x14ac:dyDescent="0.3">
      <c r="A4" s="346"/>
      <c r="B4" s="334"/>
      <c r="C4" s="333" t="s">
        <v>308</v>
      </c>
      <c r="D4" s="355" t="s">
        <v>309</v>
      </c>
      <c r="E4" s="356"/>
      <c r="F4" s="334"/>
      <c r="G4" s="334"/>
      <c r="H4" s="334"/>
      <c r="I4" s="334"/>
      <c r="J4" s="333" t="s">
        <v>456</v>
      </c>
      <c r="K4" s="333" t="s">
        <v>457</v>
      </c>
      <c r="L4" s="334"/>
      <c r="M4" s="334"/>
      <c r="N4" s="353"/>
    </row>
    <row r="5" spans="1:14" ht="30" customHeight="1" thickBot="1" x14ac:dyDescent="0.3">
      <c r="A5" s="347"/>
      <c r="B5" s="344"/>
      <c r="C5" s="344"/>
      <c r="D5" s="138" t="s">
        <v>310</v>
      </c>
      <c r="E5" s="138" t="s">
        <v>311</v>
      </c>
      <c r="F5" s="344"/>
      <c r="G5" s="344"/>
      <c r="H5" s="344"/>
      <c r="I5" s="344"/>
      <c r="J5" s="344"/>
      <c r="K5" s="344"/>
      <c r="L5" s="344"/>
      <c r="M5" s="344"/>
      <c r="N5" s="354"/>
    </row>
    <row r="6" spans="1:14" ht="31.5" customHeight="1" thickBot="1" x14ac:dyDescent="0.3">
      <c r="A6" s="340" t="s">
        <v>574</v>
      </c>
      <c r="B6" s="341"/>
      <c r="C6" s="341"/>
      <c r="D6" s="341"/>
      <c r="E6" s="341"/>
      <c r="F6" s="341"/>
      <c r="G6" s="341"/>
      <c r="H6" s="341"/>
      <c r="I6" s="341"/>
      <c r="J6" s="341"/>
      <c r="K6" s="341"/>
      <c r="L6" s="341"/>
      <c r="M6" s="341"/>
      <c r="N6" s="342"/>
    </row>
    <row r="7" spans="1:14" ht="31.5" customHeight="1" x14ac:dyDescent="0.25">
      <c r="A7" s="321" t="s">
        <v>575</v>
      </c>
      <c r="B7" s="322"/>
      <c r="C7" s="322"/>
      <c r="D7" s="322"/>
      <c r="E7" s="322"/>
      <c r="F7" s="322"/>
      <c r="G7" s="322"/>
      <c r="H7" s="322"/>
      <c r="I7" s="322"/>
      <c r="J7" s="322"/>
      <c r="K7" s="322"/>
      <c r="L7" s="322"/>
      <c r="M7" s="322"/>
      <c r="N7" s="323"/>
    </row>
    <row r="8" spans="1:14" ht="15.75" customHeight="1" x14ac:dyDescent="0.25">
      <c r="A8" s="324" t="s">
        <v>576</v>
      </c>
      <c r="B8" s="325"/>
      <c r="C8" s="325"/>
      <c r="D8" s="325"/>
      <c r="E8" s="325"/>
      <c r="F8" s="325"/>
      <c r="G8" s="325"/>
      <c r="H8" s="325"/>
      <c r="I8" s="325"/>
      <c r="J8" s="325"/>
      <c r="K8" s="325"/>
      <c r="L8" s="325"/>
      <c r="M8" s="325"/>
      <c r="N8" s="326"/>
    </row>
    <row r="9" spans="1:14" ht="47.25" customHeight="1" x14ac:dyDescent="0.25">
      <c r="A9" s="359" t="s">
        <v>577</v>
      </c>
      <c r="B9" s="360"/>
      <c r="C9" s="360"/>
      <c r="D9" s="360"/>
      <c r="E9" s="360"/>
      <c r="F9" s="360"/>
      <c r="G9" s="360"/>
      <c r="H9" s="360"/>
      <c r="I9" s="360"/>
      <c r="J9" s="360"/>
      <c r="K9" s="360"/>
      <c r="L9" s="360"/>
      <c r="M9" s="360"/>
      <c r="N9" s="361"/>
    </row>
    <row r="10" spans="1:14" ht="15.75" customHeight="1" x14ac:dyDescent="0.25">
      <c r="A10" s="362" t="s">
        <v>578</v>
      </c>
      <c r="B10" s="363"/>
      <c r="C10" s="363"/>
      <c r="D10" s="363"/>
      <c r="E10" s="363"/>
      <c r="F10" s="363"/>
      <c r="G10" s="363"/>
      <c r="H10" s="363"/>
      <c r="I10" s="363"/>
      <c r="J10" s="363"/>
      <c r="K10" s="363"/>
      <c r="L10" s="363"/>
      <c r="M10" s="363"/>
      <c r="N10" s="364"/>
    </row>
    <row r="11" spans="1:14" ht="66.75" customHeight="1" x14ac:dyDescent="0.25">
      <c r="A11" s="359" t="s">
        <v>390</v>
      </c>
      <c r="B11" s="360"/>
      <c r="C11" s="360"/>
      <c r="D11" s="360"/>
      <c r="E11" s="360"/>
      <c r="F11" s="360"/>
      <c r="G11" s="360"/>
      <c r="H11" s="360"/>
      <c r="I11" s="360"/>
      <c r="J11" s="360"/>
      <c r="K11" s="360"/>
      <c r="L11" s="360"/>
      <c r="M11" s="360"/>
      <c r="N11" s="361"/>
    </row>
    <row r="12" spans="1:14" ht="31.5" customHeight="1" thickBot="1" x14ac:dyDescent="0.3">
      <c r="A12" s="365" t="s">
        <v>324</v>
      </c>
      <c r="B12" s="366"/>
      <c r="C12" s="366"/>
      <c r="D12" s="366"/>
      <c r="E12" s="366"/>
      <c r="F12" s="366"/>
      <c r="G12" s="366"/>
      <c r="H12" s="366"/>
      <c r="I12" s="366"/>
      <c r="J12" s="366"/>
      <c r="K12" s="366"/>
      <c r="L12" s="366"/>
      <c r="M12" s="366"/>
      <c r="N12" s="367"/>
    </row>
    <row r="13" spans="1:14" ht="173.25" customHeight="1" x14ac:dyDescent="0.25">
      <c r="A13" s="330" t="s">
        <v>2</v>
      </c>
      <c r="B13" s="333" t="s">
        <v>431</v>
      </c>
      <c r="C13" s="333" t="s">
        <v>370</v>
      </c>
      <c r="D13" s="99" t="s">
        <v>325</v>
      </c>
      <c r="E13" s="99" t="s">
        <v>391</v>
      </c>
      <c r="F13" s="333" t="s">
        <v>392</v>
      </c>
      <c r="G13" s="333"/>
      <c r="H13" s="333" t="s">
        <v>393</v>
      </c>
      <c r="I13" s="333" t="s">
        <v>579</v>
      </c>
      <c r="J13" s="333">
        <v>2017</v>
      </c>
      <c r="K13" s="357">
        <v>43668</v>
      </c>
      <c r="L13" s="333" t="s">
        <v>326</v>
      </c>
      <c r="M13" s="333" t="s">
        <v>432</v>
      </c>
      <c r="N13" s="333"/>
    </row>
    <row r="14" spans="1:14" ht="57.75" customHeight="1" thickBot="1" x14ac:dyDescent="0.3">
      <c r="A14" s="332"/>
      <c r="B14" s="335"/>
      <c r="C14" s="335"/>
      <c r="D14" s="98" t="s">
        <v>329</v>
      </c>
      <c r="E14" s="98" t="s">
        <v>394</v>
      </c>
      <c r="F14" s="335"/>
      <c r="G14" s="335"/>
      <c r="H14" s="335"/>
      <c r="I14" s="335"/>
      <c r="J14" s="335"/>
      <c r="K14" s="358"/>
      <c r="L14" s="335"/>
      <c r="M14" s="335"/>
      <c r="N14" s="335"/>
    </row>
    <row r="15" spans="1:14" ht="31.5" customHeight="1" thickBot="1" x14ac:dyDescent="0.3">
      <c r="A15" s="318" t="s">
        <v>580</v>
      </c>
      <c r="B15" s="319"/>
      <c r="C15" s="319"/>
      <c r="D15" s="319"/>
      <c r="E15" s="319"/>
      <c r="F15" s="319"/>
      <c r="G15" s="319"/>
      <c r="H15" s="319"/>
      <c r="I15" s="319"/>
      <c r="J15" s="319"/>
      <c r="K15" s="319"/>
      <c r="L15" s="319"/>
      <c r="M15" s="319"/>
      <c r="N15" s="320"/>
    </row>
    <row r="16" spans="1:14" ht="15.75" customHeight="1" x14ac:dyDescent="0.25">
      <c r="A16" s="321" t="s">
        <v>581</v>
      </c>
      <c r="B16" s="322"/>
      <c r="C16" s="322"/>
      <c r="D16" s="322"/>
      <c r="E16" s="322"/>
      <c r="F16" s="322"/>
      <c r="G16" s="322"/>
      <c r="H16" s="322"/>
      <c r="I16" s="322"/>
      <c r="J16" s="322"/>
      <c r="K16" s="322"/>
      <c r="L16" s="322"/>
      <c r="M16" s="322"/>
      <c r="N16" s="323"/>
    </row>
    <row r="17" spans="1:14" ht="31.5" customHeight="1" x14ac:dyDescent="0.25">
      <c r="A17" s="324" t="s">
        <v>582</v>
      </c>
      <c r="B17" s="325"/>
      <c r="C17" s="325"/>
      <c r="D17" s="325"/>
      <c r="E17" s="325"/>
      <c r="F17" s="325"/>
      <c r="G17" s="325"/>
      <c r="H17" s="325"/>
      <c r="I17" s="325"/>
      <c r="J17" s="325"/>
      <c r="K17" s="325"/>
      <c r="L17" s="325"/>
      <c r="M17" s="325"/>
      <c r="N17" s="326"/>
    </row>
    <row r="18" spans="1:14" ht="78.75" customHeight="1" thickBot="1" x14ac:dyDescent="0.3">
      <c r="A18" s="327" t="s">
        <v>583</v>
      </c>
      <c r="B18" s="328"/>
      <c r="C18" s="328"/>
      <c r="D18" s="328"/>
      <c r="E18" s="328"/>
      <c r="F18" s="328"/>
      <c r="G18" s="328"/>
      <c r="H18" s="328"/>
      <c r="I18" s="328"/>
      <c r="J18" s="328"/>
      <c r="K18" s="328"/>
      <c r="L18" s="328"/>
      <c r="M18" s="328"/>
      <c r="N18" s="329"/>
    </row>
    <row r="19" spans="1:14" ht="78.75" customHeight="1" x14ac:dyDescent="0.25">
      <c r="A19" s="330" t="s">
        <v>3</v>
      </c>
      <c r="B19" s="333" t="s">
        <v>396</v>
      </c>
      <c r="C19" s="333" t="s">
        <v>397</v>
      </c>
      <c r="D19" s="333" t="s">
        <v>325</v>
      </c>
      <c r="E19" s="333" t="s">
        <v>398</v>
      </c>
      <c r="F19" s="333"/>
      <c r="G19" s="333"/>
      <c r="H19" s="333" t="s">
        <v>399</v>
      </c>
      <c r="I19" s="100" t="s">
        <v>584</v>
      </c>
      <c r="J19" s="336">
        <v>42705</v>
      </c>
      <c r="K19" s="101">
        <v>43672</v>
      </c>
      <c r="L19" s="333" t="s">
        <v>326</v>
      </c>
      <c r="M19" s="100" t="s">
        <v>327</v>
      </c>
      <c r="N19" s="333"/>
    </row>
    <row r="20" spans="1:14" ht="111" customHeight="1" thickBot="1" x14ac:dyDescent="0.3">
      <c r="A20" s="331"/>
      <c r="B20" s="334"/>
      <c r="C20" s="334"/>
      <c r="D20" s="335"/>
      <c r="E20" s="335"/>
      <c r="F20" s="334"/>
      <c r="G20" s="334"/>
      <c r="H20" s="334"/>
      <c r="I20" s="100" t="s">
        <v>585</v>
      </c>
      <c r="J20" s="337"/>
      <c r="K20" s="100" t="s">
        <v>400</v>
      </c>
      <c r="L20" s="334"/>
      <c r="M20" s="100" t="s">
        <v>328</v>
      </c>
      <c r="N20" s="334"/>
    </row>
    <row r="21" spans="1:14" ht="32.25" thickBot="1" x14ac:dyDescent="0.3">
      <c r="A21" s="332"/>
      <c r="B21" s="335"/>
      <c r="C21" s="335"/>
      <c r="D21" s="98" t="s">
        <v>329</v>
      </c>
      <c r="E21" s="98" t="s">
        <v>401</v>
      </c>
      <c r="F21" s="335"/>
      <c r="G21" s="335"/>
      <c r="H21" s="335"/>
      <c r="I21" s="102"/>
      <c r="J21" s="338"/>
      <c r="K21" s="102"/>
      <c r="L21" s="335"/>
      <c r="M21" s="98" t="s">
        <v>330</v>
      </c>
      <c r="N21" s="335"/>
    </row>
    <row r="22" spans="1:14" ht="31.5" customHeight="1" thickBot="1" x14ac:dyDescent="0.3">
      <c r="A22" s="291" t="s">
        <v>403</v>
      </c>
      <c r="B22" s="292"/>
      <c r="C22" s="292"/>
      <c r="D22" s="292"/>
      <c r="E22" s="292"/>
      <c r="F22" s="292"/>
      <c r="G22" s="292"/>
      <c r="H22" s="292"/>
      <c r="I22" s="292"/>
      <c r="J22" s="292"/>
      <c r="K22" s="292"/>
      <c r="L22" s="292"/>
      <c r="M22" s="292"/>
      <c r="N22" s="293"/>
    </row>
    <row r="23" spans="1:14" ht="15.75" customHeight="1" x14ac:dyDescent="0.25">
      <c r="A23" s="296" t="s">
        <v>331</v>
      </c>
      <c r="B23" s="297"/>
      <c r="C23" s="297"/>
      <c r="D23" s="297"/>
      <c r="E23" s="297"/>
      <c r="F23" s="297"/>
      <c r="G23" s="297"/>
      <c r="H23" s="297"/>
      <c r="I23" s="297"/>
      <c r="J23" s="297"/>
      <c r="K23" s="297"/>
      <c r="L23" s="297"/>
      <c r="M23" s="297"/>
      <c r="N23" s="298"/>
    </row>
    <row r="24" spans="1:14" ht="15.75" customHeight="1" x14ac:dyDescent="0.25">
      <c r="A24" s="299" t="s">
        <v>332</v>
      </c>
      <c r="B24" s="284"/>
      <c r="C24" s="284"/>
      <c r="D24" s="284"/>
      <c r="E24" s="284"/>
      <c r="F24" s="284"/>
      <c r="G24" s="284"/>
      <c r="H24" s="284"/>
      <c r="I24" s="284"/>
      <c r="J24" s="284"/>
      <c r="K24" s="284"/>
      <c r="L24" s="284"/>
      <c r="M24" s="284"/>
      <c r="N24" s="300"/>
    </row>
    <row r="25" spans="1:14" ht="15.75" customHeight="1" x14ac:dyDescent="0.25">
      <c r="A25" s="311" t="s">
        <v>323</v>
      </c>
      <c r="B25" s="281"/>
      <c r="C25" s="281"/>
      <c r="D25" s="281"/>
      <c r="E25" s="281"/>
      <c r="F25" s="281"/>
      <c r="G25" s="281"/>
      <c r="H25" s="281"/>
      <c r="I25" s="281"/>
      <c r="J25" s="281"/>
      <c r="K25" s="281"/>
      <c r="L25" s="281"/>
      <c r="M25" s="281"/>
      <c r="N25" s="312"/>
    </row>
    <row r="26" spans="1:14" ht="63" customHeight="1" x14ac:dyDescent="0.25">
      <c r="A26" s="299" t="s">
        <v>333</v>
      </c>
      <c r="B26" s="284"/>
      <c r="C26" s="284"/>
      <c r="D26" s="284"/>
      <c r="E26" s="284"/>
      <c r="F26" s="284"/>
      <c r="G26" s="284"/>
      <c r="H26" s="284"/>
      <c r="I26" s="284"/>
      <c r="J26" s="284"/>
      <c r="K26" s="284"/>
      <c r="L26" s="284"/>
      <c r="M26" s="284"/>
      <c r="N26" s="300"/>
    </row>
    <row r="27" spans="1:14" ht="76.5" customHeight="1" thickBot="1" x14ac:dyDescent="0.3">
      <c r="A27" s="301" t="s">
        <v>334</v>
      </c>
      <c r="B27" s="302"/>
      <c r="C27" s="302"/>
      <c r="D27" s="302"/>
      <c r="E27" s="302"/>
      <c r="F27" s="302"/>
      <c r="G27" s="302"/>
      <c r="H27" s="302"/>
      <c r="I27" s="302"/>
      <c r="J27" s="302"/>
      <c r="K27" s="302"/>
      <c r="L27" s="302"/>
      <c r="M27" s="302"/>
      <c r="N27" s="303"/>
    </row>
    <row r="28" spans="1:14" ht="31.5" x14ac:dyDescent="0.25">
      <c r="A28" s="304" t="s">
        <v>4</v>
      </c>
      <c r="B28" s="307" t="s">
        <v>332</v>
      </c>
      <c r="C28" s="307">
        <v>0</v>
      </c>
      <c r="D28" s="307" t="s">
        <v>325</v>
      </c>
      <c r="E28" s="307" t="s">
        <v>404</v>
      </c>
      <c r="F28" s="308" t="s">
        <v>405</v>
      </c>
      <c r="G28" s="308" t="s">
        <v>406</v>
      </c>
      <c r="H28" s="307" t="s">
        <v>407</v>
      </c>
      <c r="I28" s="103" t="s">
        <v>408</v>
      </c>
      <c r="J28" s="317" t="s">
        <v>459</v>
      </c>
      <c r="K28" s="307" t="s">
        <v>335</v>
      </c>
      <c r="L28" s="104"/>
      <c r="M28" s="103" t="s">
        <v>327</v>
      </c>
      <c r="N28" s="308"/>
    </row>
    <row r="29" spans="1:14" ht="63" customHeight="1" x14ac:dyDescent="0.25">
      <c r="A29" s="305"/>
      <c r="B29" s="289"/>
      <c r="C29" s="289"/>
      <c r="D29" s="289"/>
      <c r="E29" s="289"/>
      <c r="F29" s="309"/>
      <c r="G29" s="309"/>
      <c r="H29" s="289"/>
      <c r="I29" s="103" t="s">
        <v>409</v>
      </c>
      <c r="J29" s="294"/>
      <c r="K29" s="289"/>
      <c r="L29" s="103" t="s">
        <v>326</v>
      </c>
      <c r="M29" s="103" t="s">
        <v>328</v>
      </c>
      <c r="N29" s="309"/>
    </row>
    <row r="30" spans="1:14" ht="79.5" customHeight="1" thickBot="1" x14ac:dyDescent="0.3">
      <c r="A30" s="305"/>
      <c r="B30" s="289"/>
      <c r="C30" s="289"/>
      <c r="D30" s="290"/>
      <c r="E30" s="290"/>
      <c r="F30" s="309"/>
      <c r="G30" s="309"/>
      <c r="H30" s="289"/>
      <c r="I30" s="103" t="s">
        <v>410</v>
      </c>
      <c r="J30" s="294"/>
      <c r="K30" s="289"/>
      <c r="L30" s="105"/>
      <c r="M30" s="103" t="s">
        <v>330</v>
      </c>
      <c r="N30" s="309"/>
    </row>
    <row r="31" spans="1:14" ht="32.25" thickBot="1" x14ac:dyDescent="0.3">
      <c r="A31" s="306"/>
      <c r="B31" s="290"/>
      <c r="C31" s="290"/>
      <c r="D31" s="106" t="s">
        <v>329</v>
      </c>
      <c r="E31" s="106" t="s">
        <v>411</v>
      </c>
      <c r="F31" s="310"/>
      <c r="G31" s="310"/>
      <c r="H31" s="290"/>
      <c r="I31" s="106"/>
      <c r="J31" s="295"/>
      <c r="K31" s="290"/>
      <c r="L31" s="107"/>
      <c r="M31" s="107"/>
      <c r="N31" s="310"/>
    </row>
    <row r="32" spans="1:14" ht="31.5" customHeight="1" thickBot="1" x14ac:dyDescent="0.3">
      <c r="A32" s="291" t="s">
        <v>395</v>
      </c>
      <c r="B32" s="292"/>
      <c r="C32" s="292"/>
      <c r="D32" s="292"/>
      <c r="E32" s="292"/>
      <c r="F32" s="292"/>
      <c r="G32" s="292"/>
      <c r="H32" s="292"/>
      <c r="I32" s="292"/>
      <c r="J32" s="292"/>
      <c r="K32" s="292"/>
      <c r="L32" s="292"/>
      <c r="M32" s="292"/>
      <c r="N32" s="293"/>
    </row>
    <row r="33" spans="1:14" ht="31.5" customHeight="1" x14ac:dyDescent="0.25">
      <c r="A33" s="296" t="s">
        <v>412</v>
      </c>
      <c r="B33" s="297"/>
      <c r="C33" s="297"/>
      <c r="D33" s="297"/>
      <c r="E33" s="297"/>
      <c r="F33" s="297"/>
      <c r="G33" s="297"/>
      <c r="H33" s="297"/>
      <c r="I33" s="297"/>
      <c r="J33" s="297"/>
      <c r="K33" s="297"/>
      <c r="L33" s="297"/>
      <c r="M33" s="297"/>
      <c r="N33" s="298"/>
    </row>
    <row r="34" spans="1:14" ht="47.25" customHeight="1" x14ac:dyDescent="0.25">
      <c r="A34" s="311" t="s">
        <v>413</v>
      </c>
      <c r="B34" s="281"/>
      <c r="C34" s="281"/>
      <c r="D34" s="281"/>
      <c r="E34" s="281"/>
      <c r="F34" s="281"/>
      <c r="G34" s="281"/>
      <c r="H34" s="281"/>
      <c r="I34" s="281"/>
      <c r="J34" s="281"/>
      <c r="K34" s="281"/>
      <c r="L34" s="281"/>
      <c r="M34" s="281"/>
      <c r="N34" s="312"/>
    </row>
    <row r="35" spans="1:14" ht="63" customHeight="1" x14ac:dyDescent="0.25">
      <c r="A35" s="311" t="s">
        <v>414</v>
      </c>
      <c r="B35" s="281"/>
      <c r="C35" s="281"/>
      <c r="D35" s="281"/>
      <c r="E35" s="281"/>
      <c r="F35" s="281"/>
      <c r="G35" s="281"/>
      <c r="H35" s="281"/>
      <c r="I35" s="281"/>
      <c r="J35" s="281"/>
      <c r="K35" s="281"/>
      <c r="L35" s="281"/>
      <c r="M35" s="281"/>
      <c r="N35" s="312"/>
    </row>
    <row r="36" spans="1:14" ht="47.25" customHeight="1" x14ac:dyDescent="0.25">
      <c r="A36" s="299" t="s">
        <v>415</v>
      </c>
      <c r="B36" s="284"/>
      <c r="C36" s="284"/>
      <c r="D36" s="284"/>
      <c r="E36" s="284"/>
      <c r="F36" s="284"/>
      <c r="G36" s="284"/>
      <c r="H36" s="284"/>
      <c r="I36" s="284"/>
      <c r="J36" s="284"/>
      <c r="K36" s="284"/>
      <c r="L36" s="284"/>
      <c r="M36" s="284"/>
      <c r="N36" s="300"/>
    </row>
    <row r="37" spans="1:14" ht="16.5" thickBot="1" x14ac:dyDescent="0.3">
      <c r="A37" s="313"/>
      <c r="B37" s="314"/>
      <c r="C37" s="314"/>
      <c r="D37" s="314"/>
      <c r="E37" s="314"/>
      <c r="F37" s="314"/>
      <c r="G37" s="314"/>
      <c r="H37" s="314"/>
      <c r="I37" s="314"/>
      <c r="J37" s="314"/>
      <c r="K37" s="314"/>
      <c r="L37" s="314"/>
      <c r="M37" s="314"/>
      <c r="N37" s="315"/>
    </row>
    <row r="38" spans="1:14" ht="63" x14ac:dyDescent="0.25">
      <c r="A38" s="305" t="s">
        <v>5</v>
      </c>
      <c r="B38" s="103" t="s">
        <v>416</v>
      </c>
      <c r="C38" s="289" t="s">
        <v>418</v>
      </c>
      <c r="D38" s="103" t="s">
        <v>325</v>
      </c>
      <c r="E38" s="103" t="s">
        <v>420</v>
      </c>
      <c r="F38" s="289"/>
      <c r="G38" s="289"/>
      <c r="H38" s="289" t="s">
        <v>422</v>
      </c>
      <c r="I38" s="103" t="s">
        <v>423</v>
      </c>
      <c r="J38" s="294">
        <v>42736</v>
      </c>
      <c r="K38" s="289" t="s">
        <v>335</v>
      </c>
      <c r="L38" s="103" t="s">
        <v>425</v>
      </c>
      <c r="M38" s="35" t="s">
        <v>327</v>
      </c>
      <c r="N38" s="108"/>
    </row>
    <row r="39" spans="1:14" ht="47.25" x14ac:dyDescent="0.25">
      <c r="A39" s="305"/>
      <c r="B39" s="103" t="s">
        <v>417</v>
      </c>
      <c r="C39" s="289"/>
      <c r="D39" s="103"/>
      <c r="E39" s="103"/>
      <c r="F39" s="289"/>
      <c r="G39" s="289"/>
      <c r="H39" s="289"/>
      <c r="I39" s="103" t="s">
        <v>424</v>
      </c>
      <c r="J39" s="294"/>
      <c r="K39" s="289"/>
      <c r="L39" s="103" t="s">
        <v>426</v>
      </c>
      <c r="M39" s="35" t="s">
        <v>328</v>
      </c>
      <c r="N39" s="108"/>
    </row>
    <row r="40" spans="1:14" ht="47.25" x14ac:dyDescent="0.25">
      <c r="A40" s="305"/>
      <c r="B40" s="103"/>
      <c r="C40" s="289"/>
      <c r="D40" s="103"/>
      <c r="E40" s="103"/>
      <c r="F40" s="289"/>
      <c r="G40" s="289"/>
      <c r="H40" s="289"/>
      <c r="I40" s="103" t="s">
        <v>676</v>
      </c>
      <c r="J40" s="294"/>
      <c r="K40" s="289"/>
      <c r="L40" s="103" t="s">
        <v>460</v>
      </c>
      <c r="M40" s="103" t="s">
        <v>330</v>
      </c>
      <c r="N40" s="108"/>
    </row>
    <row r="41" spans="1:14" ht="15.75" x14ac:dyDescent="0.25">
      <c r="A41" s="305"/>
      <c r="B41" s="109"/>
      <c r="C41" s="289"/>
      <c r="D41" s="289" t="s">
        <v>419</v>
      </c>
      <c r="E41" s="289" t="s">
        <v>421</v>
      </c>
      <c r="F41" s="289"/>
      <c r="G41" s="289"/>
      <c r="H41" s="289"/>
      <c r="I41" s="109"/>
      <c r="J41" s="294"/>
      <c r="K41" s="289"/>
      <c r="L41" s="103"/>
      <c r="M41" s="109"/>
      <c r="N41" s="108"/>
    </row>
    <row r="42" spans="1:14" x14ac:dyDescent="0.25">
      <c r="A42" s="305"/>
      <c r="B42" s="109"/>
      <c r="C42" s="289"/>
      <c r="D42" s="289"/>
      <c r="E42" s="289"/>
      <c r="F42" s="289"/>
      <c r="G42" s="289"/>
      <c r="H42" s="289"/>
      <c r="I42" s="109"/>
      <c r="J42" s="294"/>
      <c r="K42" s="289"/>
      <c r="L42" s="109"/>
      <c r="M42" s="109"/>
      <c r="N42" s="108"/>
    </row>
    <row r="43" spans="1:14" ht="15.75" thickBot="1" x14ac:dyDescent="0.3">
      <c r="A43" s="306"/>
      <c r="B43" s="110"/>
      <c r="C43" s="290"/>
      <c r="D43" s="316"/>
      <c r="E43" s="316"/>
      <c r="F43" s="290"/>
      <c r="G43" s="290"/>
      <c r="H43" s="290"/>
      <c r="I43" s="110"/>
      <c r="J43" s="295"/>
      <c r="K43" s="290"/>
      <c r="L43" s="110"/>
      <c r="M43" s="110"/>
      <c r="N43" s="111"/>
    </row>
    <row r="44" spans="1:14" ht="41.25" customHeight="1" thickBot="1" x14ac:dyDescent="0.3">
      <c r="A44" s="274" t="s">
        <v>336</v>
      </c>
      <c r="B44" s="275"/>
      <c r="C44" s="275"/>
      <c r="D44" s="275"/>
      <c r="E44" s="275"/>
      <c r="F44" s="275"/>
      <c r="G44" s="275"/>
      <c r="H44" s="275"/>
      <c r="I44" s="275"/>
      <c r="J44" s="275"/>
      <c r="K44" s="275"/>
      <c r="L44" s="275"/>
      <c r="M44" s="275"/>
      <c r="N44" s="276"/>
    </row>
    <row r="45" spans="1:14" ht="15.75" customHeight="1" x14ac:dyDescent="0.25">
      <c r="A45" s="277" t="s">
        <v>427</v>
      </c>
      <c r="B45" s="278"/>
      <c r="C45" s="278"/>
      <c r="D45" s="278"/>
      <c r="E45" s="278"/>
      <c r="F45" s="278"/>
      <c r="G45" s="278"/>
      <c r="H45" s="278"/>
      <c r="I45" s="278"/>
      <c r="J45" s="278"/>
      <c r="K45" s="278"/>
      <c r="L45" s="278"/>
      <c r="M45" s="278"/>
      <c r="N45" s="279"/>
    </row>
    <row r="46" spans="1:14" ht="15.75" customHeight="1" x14ac:dyDescent="0.25">
      <c r="A46" s="280" t="s">
        <v>337</v>
      </c>
      <c r="B46" s="281"/>
      <c r="C46" s="281"/>
      <c r="D46" s="281"/>
      <c r="E46" s="281"/>
      <c r="F46" s="281"/>
      <c r="G46" s="281"/>
      <c r="H46" s="281"/>
      <c r="I46" s="281"/>
      <c r="J46" s="281"/>
      <c r="K46" s="281"/>
      <c r="L46" s="281"/>
      <c r="M46" s="281"/>
      <c r="N46" s="282"/>
    </row>
    <row r="47" spans="1:14" ht="63.75" customHeight="1" x14ac:dyDescent="0.25">
      <c r="A47" s="283" t="s">
        <v>338</v>
      </c>
      <c r="B47" s="284"/>
      <c r="C47" s="284"/>
      <c r="D47" s="284"/>
      <c r="E47" s="284"/>
      <c r="F47" s="284"/>
      <c r="G47" s="284"/>
      <c r="H47" s="284"/>
      <c r="I47" s="284"/>
      <c r="J47" s="284"/>
      <c r="K47" s="284"/>
      <c r="L47" s="284"/>
      <c r="M47" s="284"/>
      <c r="N47" s="285"/>
    </row>
    <row r="48" spans="1:14" ht="15.75" customHeight="1" x14ac:dyDescent="0.25">
      <c r="A48" s="280" t="s">
        <v>339</v>
      </c>
      <c r="B48" s="281"/>
      <c r="C48" s="281"/>
      <c r="D48" s="281"/>
      <c r="E48" s="281"/>
      <c r="F48" s="281"/>
      <c r="G48" s="281"/>
      <c r="H48" s="281"/>
      <c r="I48" s="281"/>
      <c r="J48" s="281"/>
      <c r="K48" s="281"/>
      <c r="L48" s="281"/>
      <c r="M48" s="281"/>
      <c r="N48" s="282"/>
    </row>
    <row r="49" spans="1:15" ht="15.75" customHeight="1" thickBot="1" x14ac:dyDescent="0.3">
      <c r="A49" s="283" t="s">
        <v>340</v>
      </c>
      <c r="B49" s="284"/>
      <c r="C49" s="284"/>
      <c r="D49" s="284"/>
      <c r="E49" s="284"/>
      <c r="F49" s="284"/>
      <c r="G49" s="284"/>
      <c r="H49" s="284"/>
      <c r="I49" s="284"/>
      <c r="J49" s="284"/>
      <c r="K49" s="284"/>
      <c r="L49" s="284"/>
      <c r="M49" s="284"/>
      <c r="N49" s="285"/>
    </row>
    <row r="50" spans="1:15" ht="113.25" customHeight="1" x14ac:dyDescent="0.25">
      <c r="A50" s="271">
        <v>5</v>
      </c>
      <c r="B50" s="268" t="s">
        <v>428</v>
      </c>
      <c r="C50" s="112">
        <v>107917.53</v>
      </c>
      <c r="D50" s="112" t="s">
        <v>325</v>
      </c>
      <c r="E50" s="268">
        <v>555100</v>
      </c>
      <c r="F50" s="268"/>
      <c r="G50" s="268"/>
      <c r="H50" s="268">
        <v>688849.38</v>
      </c>
      <c r="I50" s="268" t="s">
        <v>458</v>
      </c>
      <c r="J50" s="286" t="s">
        <v>459</v>
      </c>
      <c r="K50" s="268" t="s">
        <v>341</v>
      </c>
      <c r="L50" s="113"/>
      <c r="M50" s="113" t="s">
        <v>342</v>
      </c>
      <c r="N50" s="268"/>
    </row>
    <row r="51" spans="1:15" ht="31.5" x14ac:dyDescent="0.25">
      <c r="A51" s="272"/>
      <c r="B51" s="269"/>
      <c r="C51" s="269">
        <v>25831.85</v>
      </c>
      <c r="D51" s="269" t="s">
        <v>329</v>
      </c>
      <c r="E51" s="269"/>
      <c r="F51" s="269"/>
      <c r="G51" s="269"/>
      <c r="H51" s="269"/>
      <c r="I51" s="269"/>
      <c r="J51" s="287"/>
      <c r="K51" s="269"/>
      <c r="L51" s="114" t="s">
        <v>343</v>
      </c>
      <c r="M51" s="114" t="s">
        <v>344</v>
      </c>
      <c r="N51" s="269"/>
    </row>
    <row r="52" spans="1:15" ht="15.75" x14ac:dyDescent="0.25">
      <c r="A52" s="272"/>
      <c r="B52" s="269"/>
      <c r="C52" s="269"/>
      <c r="D52" s="269"/>
      <c r="E52" s="269"/>
      <c r="F52" s="269"/>
      <c r="G52" s="269"/>
      <c r="H52" s="269"/>
      <c r="I52" s="269"/>
      <c r="J52" s="287"/>
      <c r="K52" s="269"/>
      <c r="L52" s="114"/>
      <c r="M52" s="114" t="s">
        <v>328</v>
      </c>
      <c r="N52" s="269"/>
    </row>
    <row r="53" spans="1:15" ht="16.5" thickBot="1" x14ac:dyDescent="0.3">
      <c r="A53" s="273"/>
      <c r="B53" s="270"/>
      <c r="C53" s="270"/>
      <c r="D53" s="270"/>
      <c r="E53" s="270"/>
      <c r="F53" s="270"/>
      <c r="G53" s="270"/>
      <c r="H53" s="270"/>
      <c r="I53" s="270"/>
      <c r="J53" s="288"/>
      <c r="K53" s="270"/>
      <c r="L53" s="115"/>
      <c r="M53" s="116" t="s">
        <v>330</v>
      </c>
      <c r="N53" s="270"/>
    </row>
    <row r="54" spans="1:15" ht="48.75" customHeight="1" x14ac:dyDescent="0.25">
      <c r="A54" s="374">
        <v>6</v>
      </c>
      <c r="B54" s="368" t="s">
        <v>345</v>
      </c>
      <c r="C54" s="368"/>
      <c r="D54" s="117"/>
      <c r="E54" s="117"/>
      <c r="F54" s="117"/>
      <c r="G54" s="368"/>
      <c r="H54" s="368">
        <v>463655</v>
      </c>
      <c r="I54" s="371" t="s">
        <v>346</v>
      </c>
      <c r="J54" s="117"/>
      <c r="K54" s="371"/>
      <c r="L54" s="118"/>
      <c r="M54" s="118" t="s">
        <v>342</v>
      </c>
      <c r="N54" s="368"/>
    </row>
    <row r="55" spans="1:15" ht="15.75" x14ac:dyDescent="0.25">
      <c r="A55" s="375"/>
      <c r="B55" s="369"/>
      <c r="C55" s="369"/>
      <c r="D55" s="119"/>
      <c r="E55" s="119"/>
      <c r="F55" s="119"/>
      <c r="G55" s="369"/>
      <c r="H55" s="369"/>
      <c r="I55" s="372"/>
      <c r="J55" s="119"/>
      <c r="K55" s="372"/>
      <c r="L55" s="118"/>
      <c r="M55" s="118" t="s">
        <v>344</v>
      </c>
      <c r="N55" s="369"/>
    </row>
    <row r="56" spans="1:15" ht="15.75" x14ac:dyDescent="0.25">
      <c r="A56" s="375"/>
      <c r="B56" s="369"/>
      <c r="C56" s="369"/>
      <c r="D56" s="119"/>
      <c r="E56" s="119"/>
      <c r="F56" s="119"/>
      <c r="G56" s="369"/>
      <c r="H56" s="369"/>
      <c r="I56" s="372"/>
      <c r="J56" s="119"/>
      <c r="K56" s="372"/>
      <c r="L56" s="118"/>
      <c r="M56" s="118" t="s">
        <v>328</v>
      </c>
      <c r="N56" s="369"/>
    </row>
    <row r="57" spans="1:15" ht="30.75" customHeight="1" thickBot="1" x14ac:dyDescent="0.3">
      <c r="A57" s="376"/>
      <c r="B57" s="370"/>
      <c r="C57" s="370"/>
      <c r="D57" s="121"/>
      <c r="E57" s="121"/>
      <c r="F57" s="121"/>
      <c r="G57" s="370"/>
      <c r="H57" s="370"/>
      <c r="I57" s="373"/>
      <c r="J57" s="121"/>
      <c r="K57" s="373"/>
      <c r="L57" s="122"/>
      <c r="M57" s="122" t="s">
        <v>347</v>
      </c>
      <c r="N57" s="370"/>
    </row>
    <row r="58" spans="1:15" ht="16.5" thickBot="1" x14ac:dyDescent="0.3">
      <c r="A58" s="377" t="s">
        <v>348</v>
      </c>
      <c r="B58" s="378"/>
      <c r="C58" s="378"/>
      <c r="D58" s="378"/>
      <c r="E58" s="378"/>
      <c r="F58" s="378"/>
      <c r="G58" s="378"/>
      <c r="H58" s="378"/>
      <c r="I58" s="378"/>
      <c r="J58" s="378"/>
      <c r="K58" s="378"/>
      <c r="L58" s="378"/>
      <c r="M58" s="378"/>
      <c r="N58" s="379"/>
    </row>
    <row r="59" spans="1:15" ht="16.5" thickBot="1" x14ac:dyDescent="0.3">
      <c r="A59" s="380" t="s">
        <v>586</v>
      </c>
      <c r="B59" s="381"/>
      <c r="C59" s="381"/>
      <c r="D59" s="381"/>
      <c r="E59" s="381"/>
      <c r="F59" s="381"/>
      <c r="G59" s="381"/>
      <c r="H59" s="381"/>
      <c r="I59" s="381"/>
      <c r="J59" s="381"/>
      <c r="K59" s="381"/>
      <c r="L59" s="381"/>
      <c r="M59" s="381"/>
      <c r="N59" s="382"/>
    </row>
    <row r="60" spans="1:15" ht="47.25" x14ac:dyDescent="0.25">
      <c r="A60" s="374">
        <v>7</v>
      </c>
      <c r="B60" s="368" t="s">
        <v>349</v>
      </c>
      <c r="C60" s="368"/>
      <c r="D60" s="117"/>
      <c r="E60" s="117"/>
      <c r="F60" s="117"/>
      <c r="G60" s="368"/>
      <c r="H60" s="117"/>
      <c r="I60" s="118" t="s">
        <v>350</v>
      </c>
      <c r="J60" s="119"/>
      <c r="K60" s="118"/>
      <c r="L60" s="118"/>
      <c r="M60" s="120" t="s">
        <v>351</v>
      </c>
      <c r="N60" s="368"/>
      <c r="O60" s="75"/>
    </row>
    <row r="61" spans="1:15" ht="94.5" x14ac:dyDescent="0.25">
      <c r="A61" s="375"/>
      <c r="B61" s="369"/>
      <c r="C61" s="369"/>
      <c r="D61" s="119"/>
      <c r="E61" s="119"/>
      <c r="F61" s="119"/>
      <c r="G61" s="369"/>
      <c r="H61" s="119">
        <v>1300000</v>
      </c>
      <c r="I61" s="118" t="s">
        <v>352</v>
      </c>
      <c r="J61" s="119"/>
      <c r="K61" s="118"/>
      <c r="L61" s="118"/>
      <c r="M61" s="120" t="s">
        <v>353</v>
      </c>
      <c r="N61" s="369"/>
      <c r="O61" s="75"/>
    </row>
    <row r="62" spans="1:15" ht="79.5" customHeight="1" x14ac:dyDescent="0.25">
      <c r="A62" s="375"/>
      <c r="B62" s="369"/>
      <c r="C62" s="369"/>
      <c r="D62" s="119"/>
      <c r="E62" s="119"/>
      <c r="F62" s="119"/>
      <c r="G62" s="369"/>
      <c r="H62" s="119"/>
      <c r="I62" s="118" t="s">
        <v>354</v>
      </c>
      <c r="J62" s="119"/>
      <c r="K62" s="118"/>
      <c r="L62" s="118"/>
      <c r="M62" s="120" t="s">
        <v>355</v>
      </c>
      <c r="N62" s="369"/>
      <c r="O62" s="75"/>
    </row>
    <row r="63" spans="1:15" ht="16.5" thickBot="1" x14ac:dyDescent="0.3">
      <c r="A63" s="376"/>
      <c r="B63" s="370"/>
      <c r="C63" s="370"/>
      <c r="D63" s="121"/>
      <c r="E63" s="121"/>
      <c r="F63" s="121"/>
      <c r="G63" s="370"/>
      <c r="H63" s="121"/>
      <c r="I63" s="123"/>
      <c r="J63" s="121"/>
      <c r="K63" s="124"/>
      <c r="L63" s="122"/>
      <c r="M63" s="122" t="s">
        <v>356</v>
      </c>
      <c r="N63" s="370"/>
      <c r="O63" s="75"/>
    </row>
    <row r="64" spans="1:15" ht="16.5" thickBot="1" x14ac:dyDescent="0.3">
      <c r="A64" s="377" t="s">
        <v>357</v>
      </c>
      <c r="B64" s="378"/>
      <c r="C64" s="378"/>
      <c r="D64" s="378"/>
      <c r="E64" s="378"/>
      <c r="F64" s="378"/>
      <c r="G64" s="378"/>
      <c r="H64" s="378"/>
      <c r="I64" s="378"/>
      <c r="J64" s="378"/>
      <c r="K64" s="378"/>
      <c r="L64" s="378"/>
      <c r="M64" s="378"/>
      <c r="N64" s="379"/>
      <c r="O64" s="75"/>
    </row>
    <row r="65" spans="1:16" ht="16.5" thickBot="1" x14ac:dyDescent="0.3">
      <c r="A65" s="380" t="s">
        <v>587</v>
      </c>
      <c r="B65" s="381"/>
      <c r="C65" s="381"/>
      <c r="D65" s="381"/>
      <c r="E65" s="381"/>
      <c r="F65" s="381"/>
      <c r="G65" s="381"/>
      <c r="H65" s="381"/>
      <c r="I65" s="381"/>
      <c r="J65" s="381"/>
      <c r="K65" s="381"/>
      <c r="L65" s="381"/>
      <c r="M65" s="381"/>
      <c r="N65" s="382"/>
      <c r="O65" s="75"/>
    </row>
    <row r="66" spans="1:16" ht="15.75" x14ac:dyDescent="0.25">
      <c r="A66" s="374">
        <v>8</v>
      </c>
      <c r="B66" s="368" t="s">
        <v>358</v>
      </c>
      <c r="C66" s="368"/>
      <c r="D66" s="117"/>
      <c r="E66" s="117"/>
      <c r="F66" s="117"/>
      <c r="G66" s="368"/>
      <c r="H66" s="117"/>
      <c r="I66" s="371" t="s">
        <v>359</v>
      </c>
      <c r="J66" s="117"/>
      <c r="K66" s="371"/>
      <c r="L66" s="118"/>
      <c r="M66" s="120" t="s">
        <v>360</v>
      </c>
      <c r="N66" s="368"/>
      <c r="O66" s="75"/>
    </row>
    <row r="67" spans="1:16" ht="15.75" x14ac:dyDescent="0.25">
      <c r="A67" s="375"/>
      <c r="B67" s="369"/>
      <c r="C67" s="369"/>
      <c r="D67" s="119"/>
      <c r="E67" s="119"/>
      <c r="F67" s="119"/>
      <c r="G67" s="369"/>
      <c r="H67" s="119">
        <v>300000</v>
      </c>
      <c r="I67" s="372"/>
      <c r="J67" s="119"/>
      <c r="K67" s="372"/>
      <c r="L67" s="118"/>
      <c r="M67" s="120" t="s">
        <v>361</v>
      </c>
      <c r="N67" s="369"/>
      <c r="O67" s="75"/>
    </row>
    <row r="68" spans="1:16" ht="16.5" thickBot="1" x14ac:dyDescent="0.3">
      <c r="A68" s="376"/>
      <c r="B68" s="370"/>
      <c r="C68" s="370"/>
      <c r="D68" s="121"/>
      <c r="E68" s="121"/>
      <c r="F68" s="121"/>
      <c r="G68" s="370"/>
      <c r="H68" s="121"/>
      <c r="I68" s="373"/>
      <c r="J68" s="121"/>
      <c r="K68" s="373"/>
      <c r="L68" s="122"/>
      <c r="M68" s="122" t="s">
        <v>362</v>
      </c>
      <c r="N68" s="370"/>
      <c r="O68" s="75"/>
    </row>
    <row r="69" spans="1:16" ht="16.5" thickBot="1" x14ac:dyDescent="0.3">
      <c r="A69" s="377" t="s">
        <v>363</v>
      </c>
      <c r="B69" s="378"/>
      <c r="C69" s="378"/>
      <c r="D69" s="378"/>
      <c r="E69" s="378"/>
      <c r="F69" s="378"/>
      <c r="G69" s="378"/>
      <c r="H69" s="378"/>
      <c r="I69" s="378"/>
      <c r="J69" s="378"/>
      <c r="K69" s="378"/>
      <c r="L69" s="378"/>
      <c r="M69" s="378"/>
      <c r="N69" s="379"/>
      <c r="O69" s="75"/>
    </row>
    <row r="70" spans="1:16" ht="47.25" x14ac:dyDescent="0.25">
      <c r="A70" s="374">
        <v>9</v>
      </c>
      <c r="B70" s="368" t="s">
        <v>364</v>
      </c>
      <c r="C70" s="368"/>
      <c r="D70" s="117"/>
      <c r="E70" s="117"/>
      <c r="F70" s="117"/>
      <c r="G70" s="368"/>
      <c r="H70" s="117"/>
      <c r="I70" s="371" t="s">
        <v>365</v>
      </c>
      <c r="J70" s="117"/>
      <c r="K70" s="371"/>
      <c r="L70" s="118"/>
      <c r="M70" s="120" t="s">
        <v>366</v>
      </c>
      <c r="N70" s="368"/>
      <c r="O70" s="139"/>
    </row>
    <row r="71" spans="1:16" ht="48" thickBot="1" x14ac:dyDescent="0.3">
      <c r="A71" s="376"/>
      <c r="B71" s="370"/>
      <c r="C71" s="370"/>
      <c r="D71" s="121"/>
      <c r="E71" s="121"/>
      <c r="F71" s="121"/>
      <c r="G71" s="370"/>
      <c r="H71" s="121"/>
      <c r="I71" s="373"/>
      <c r="J71" s="121"/>
      <c r="K71" s="373"/>
      <c r="L71" s="122"/>
      <c r="M71" s="122" t="s">
        <v>367</v>
      </c>
      <c r="N71" s="369"/>
      <c r="O71" s="139"/>
    </row>
    <row r="72" spans="1:16" ht="16.5" customHeight="1" thickBot="1" x14ac:dyDescent="0.3">
      <c r="A72" s="377" t="s">
        <v>588</v>
      </c>
      <c r="B72" s="378"/>
      <c r="C72" s="378"/>
      <c r="D72" s="378"/>
      <c r="E72" s="378"/>
      <c r="F72" s="378"/>
      <c r="G72" s="378"/>
      <c r="H72" s="378"/>
      <c r="I72" s="378"/>
      <c r="J72" s="378"/>
      <c r="K72" s="378"/>
      <c r="L72" s="378"/>
      <c r="M72" s="378"/>
      <c r="N72" s="379"/>
      <c r="O72" s="140"/>
      <c r="P72" s="73"/>
    </row>
    <row r="73" spans="1:16" ht="159" customHeight="1" thickBot="1" x14ac:dyDescent="0.3">
      <c r="A73" s="130">
        <v>10</v>
      </c>
      <c r="B73" s="130" t="s">
        <v>521</v>
      </c>
      <c r="C73" s="125">
        <v>60125</v>
      </c>
      <c r="D73" s="125" t="s">
        <v>522</v>
      </c>
      <c r="E73" s="125">
        <v>3629094</v>
      </c>
      <c r="F73" s="125">
        <v>456761.71</v>
      </c>
      <c r="G73" s="125">
        <v>1000000</v>
      </c>
      <c r="H73" s="125">
        <v>7194348.7300000004</v>
      </c>
      <c r="I73" s="125" t="s">
        <v>523</v>
      </c>
      <c r="J73" s="125">
        <v>2018</v>
      </c>
      <c r="K73" s="125" t="s">
        <v>524</v>
      </c>
      <c r="L73" s="125" t="s">
        <v>525</v>
      </c>
      <c r="M73" s="271" t="s">
        <v>675</v>
      </c>
      <c r="N73" s="368" t="s">
        <v>528</v>
      </c>
      <c r="O73" s="141"/>
    </row>
    <row r="74" spans="1:16" ht="111" customHeight="1" thickBot="1" x14ac:dyDescent="0.3">
      <c r="A74" s="130">
        <v>11</v>
      </c>
      <c r="B74" s="130" t="s">
        <v>529</v>
      </c>
      <c r="C74" s="125">
        <v>46231</v>
      </c>
      <c r="D74" s="125" t="s">
        <v>329</v>
      </c>
      <c r="E74" s="125">
        <v>505628.9</v>
      </c>
      <c r="F74" s="125"/>
      <c r="G74" s="125"/>
      <c r="H74" s="125"/>
      <c r="I74" s="271" t="s">
        <v>530</v>
      </c>
      <c r="J74" s="271">
        <v>2019</v>
      </c>
      <c r="K74" s="271" t="s">
        <v>341</v>
      </c>
      <c r="L74" s="271"/>
      <c r="M74" s="272"/>
      <c r="N74" s="369" t="s">
        <v>531</v>
      </c>
      <c r="O74" s="76"/>
    </row>
    <row r="75" spans="1:16" ht="79.5" thickBot="1" x14ac:dyDescent="0.3">
      <c r="A75" s="130">
        <v>12</v>
      </c>
      <c r="B75" s="125" t="s">
        <v>532</v>
      </c>
      <c r="C75" s="125">
        <v>60125</v>
      </c>
      <c r="D75" s="125"/>
      <c r="E75" s="125"/>
      <c r="F75" s="125"/>
      <c r="G75" s="125"/>
      <c r="H75" s="125"/>
      <c r="I75" s="273"/>
      <c r="J75" s="273"/>
      <c r="K75" s="273"/>
      <c r="L75" s="273"/>
      <c r="M75" s="273"/>
      <c r="N75" s="370" t="s">
        <v>531</v>
      </c>
    </row>
    <row r="76" spans="1:16" ht="93.75" customHeight="1" x14ac:dyDescent="0.25">
      <c r="A76" s="383">
        <v>13</v>
      </c>
      <c r="B76" s="268" t="s">
        <v>533</v>
      </c>
      <c r="C76" s="386">
        <v>3294118</v>
      </c>
      <c r="D76" s="268" t="s">
        <v>522</v>
      </c>
      <c r="E76" s="386">
        <v>2800000</v>
      </c>
      <c r="F76" s="268"/>
      <c r="G76" s="268">
        <v>3000000</v>
      </c>
      <c r="H76" s="386">
        <v>9094118</v>
      </c>
      <c r="I76" s="268" t="s">
        <v>534</v>
      </c>
      <c r="J76" s="268">
        <v>2018</v>
      </c>
      <c r="K76" s="268" t="s">
        <v>341</v>
      </c>
      <c r="L76" s="268" t="s">
        <v>535</v>
      </c>
      <c r="M76" s="114" t="s">
        <v>526</v>
      </c>
      <c r="N76" s="268"/>
    </row>
    <row r="77" spans="1:16" ht="15.75" x14ac:dyDescent="0.25">
      <c r="A77" s="384"/>
      <c r="B77" s="269"/>
      <c r="C77" s="387"/>
      <c r="D77" s="269"/>
      <c r="E77" s="387"/>
      <c r="F77" s="269"/>
      <c r="G77" s="269"/>
      <c r="H77" s="387"/>
      <c r="I77" s="269"/>
      <c r="J77" s="269"/>
      <c r="K77" s="269"/>
      <c r="L77" s="269"/>
      <c r="M77" s="114" t="s">
        <v>444</v>
      </c>
      <c r="N77" s="269"/>
    </row>
    <row r="78" spans="1:16" ht="15.75" x14ac:dyDescent="0.25">
      <c r="A78" s="384"/>
      <c r="B78" s="269"/>
      <c r="C78" s="387"/>
      <c r="D78" s="269"/>
      <c r="E78" s="387"/>
      <c r="F78" s="269"/>
      <c r="G78" s="269"/>
      <c r="H78" s="387"/>
      <c r="I78" s="269"/>
      <c r="J78" s="269"/>
      <c r="K78" s="269"/>
      <c r="L78" s="269"/>
      <c r="M78" s="114" t="s">
        <v>527</v>
      </c>
      <c r="N78" s="269"/>
    </row>
    <row r="79" spans="1:16" ht="16.5" thickBot="1" x14ac:dyDescent="0.3">
      <c r="A79" s="385"/>
      <c r="B79" s="270"/>
      <c r="C79" s="388"/>
      <c r="D79" s="270"/>
      <c r="E79" s="388"/>
      <c r="F79" s="270"/>
      <c r="G79" s="270"/>
      <c r="H79" s="388"/>
      <c r="I79" s="270"/>
      <c r="J79" s="270"/>
      <c r="K79" s="270"/>
      <c r="L79" s="270"/>
      <c r="M79" s="116" t="s">
        <v>536</v>
      </c>
      <c r="N79" s="270"/>
    </row>
    <row r="80" spans="1:16" ht="15.75" x14ac:dyDescent="0.25">
      <c r="A80" s="383">
        <v>14</v>
      </c>
      <c r="B80" s="268" t="s">
        <v>537</v>
      </c>
      <c r="C80" s="268"/>
      <c r="D80" s="268"/>
      <c r="E80" s="268"/>
      <c r="F80" s="268"/>
      <c r="G80" s="268"/>
      <c r="H80" s="268"/>
      <c r="I80" s="268" t="s">
        <v>538</v>
      </c>
      <c r="J80" s="268">
        <v>2020</v>
      </c>
      <c r="K80" s="268" t="s">
        <v>335</v>
      </c>
      <c r="L80" s="268" t="s">
        <v>539</v>
      </c>
      <c r="M80" s="114" t="s">
        <v>526</v>
      </c>
      <c r="N80" s="268" t="s">
        <v>540</v>
      </c>
    </row>
    <row r="81" spans="1:14" ht="15.75" x14ac:dyDescent="0.25">
      <c r="A81" s="384"/>
      <c r="B81" s="269"/>
      <c r="C81" s="269"/>
      <c r="D81" s="269"/>
      <c r="E81" s="269"/>
      <c r="F81" s="269"/>
      <c r="G81" s="269"/>
      <c r="H81" s="269"/>
      <c r="I81" s="269"/>
      <c r="J81" s="269"/>
      <c r="K81" s="269"/>
      <c r="L81" s="269"/>
      <c r="M81" s="114" t="s">
        <v>444</v>
      </c>
      <c r="N81" s="269"/>
    </row>
    <row r="82" spans="1:14" ht="34.5" customHeight="1" thickBot="1" x14ac:dyDescent="0.3">
      <c r="A82" s="385"/>
      <c r="B82" s="270"/>
      <c r="C82" s="270"/>
      <c r="D82" s="270"/>
      <c r="E82" s="270"/>
      <c r="F82" s="270"/>
      <c r="G82" s="270"/>
      <c r="H82" s="270"/>
      <c r="I82" s="269"/>
      <c r="J82" s="270"/>
      <c r="K82" s="270"/>
      <c r="L82" s="270"/>
      <c r="M82" s="114" t="s">
        <v>527</v>
      </c>
      <c r="N82" s="270"/>
    </row>
    <row r="83" spans="1:14" ht="41.25" customHeight="1" thickBot="1" x14ac:dyDescent="0.3">
      <c r="A83" s="129">
        <v>15</v>
      </c>
      <c r="B83" s="116" t="s">
        <v>541</v>
      </c>
      <c r="C83" s="116"/>
      <c r="D83" s="116"/>
      <c r="E83" s="116"/>
      <c r="F83" s="116"/>
      <c r="G83" s="116"/>
      <c r="H83" s="116"/>
      <c r="I83" s="270"/>
      <c r="J83" s="116">
        <v>2020</v>
      </c>
      <c r="K83" s="116" t="s">
        <v>335</v>
      </c>
      <c r="L83" s="116" t="s">
        <v>542</v>
      </c>
      <c r="M83" s="116" t="s">
        <v>536</v>
      </c>
      <c r="N83" s="116" t="s">
        <v>540</v>
      </c>
    </row>
    <row r="84" spans="1:14" ht="16.5" thickBot="1" x14ac:dyDescent="0.3">
      <c r="A84" s="399" t="s">
        <v>543</v>
      </c>
      <c r="B84" s="400"/>
      <c r="C84" s="400"/>
      <c r="D84" s="400"/>
      <c r="E84" s="400"/>
      <c r="F84" s="400"/>
      <c r="G84" s="400"/>
      <c r="H84" s="400"/>
      <c r="I84" s="400"/>
      <c r="J84" s="400"/>
      <c r="K84" s="400"/>
      <c r="L84" s="400"/>
      <c r="M84" s="400"/>
      <c r="N84" s="401"/>
    </row>
    <row r="85" spans="1:14" ht="129.75" customHeight="1" thickBot="1" x14ac:dyDescent="0.3">
      <c r="A85" s="402" t="s">
        <v>677</v>
      </c>
      <c r="B85" s="403"/>
      <c r="C85" s="403"/>
      <c r="D85" s="403"/>
      <c r="E85" s="403"/>
      <c r="F85" s="403"/>
      <c r="G85" s="403"/>
      <c r="H85" s="403"/>
      <c r="I85" s="403"/>
      <c r="J85" s="403"/>
      <c r="K85" s="403"/>
      <c r="L85" s="403"/>
      <c r="M85" s="403"/>
      <c r="N85" s="404"/>
    </row>
    <row r="86" spans="1:14" ht="95.25" thickBot="1" x14ac:dyDescent="0.3">
      <c r="A86" s="129">
        <v>16</v>
      </c>
      <c r="B86" s="116" t="s">
        <v>544</v>
      </c>
      <c r="C86" s="116">
        <v>62000</v>
      </c>
      <c r="D86" s="116"/>
      <c r="E86" s="116"/>
      <c r="F86" s="116"/>
      <c r="G86" s="116"/>
      <c r="H86" s="116">
        <v>62000</v>
      </c>
      <c r="I86" s="116" t="s">
        <v>545</v>
      </c>
      <c r="J86" s="116">
        <v>2019</v>
      </c>
      <c r="K86" s="116" t="s">
        <v>546</v>
      </c>
      <c r="L86" s="116" t="s">
        <v>547</v>
      </c>
      <c r="M86" s="116" t="s">
        <v>674</v>
      </c>
      <c r="N86" s="116"/>
    </row>
    <row r="87" spans="1:14" ht="409.6" thickBot="1" x14ac:dyDescent="0.3">
      <c r="A87" s="2">
        <v>17</v>
      </c>
      <c r="B87" s="116" t="s">
        <v>673</v>
      </c>
      <c r="C87" s="116">
        <v>657244</v>
      </c>
      <c r="D87" s="116" t="s">
        <v>325</v>
      </c>
      <c r="E87" s="116">
        <v>500000</v>
      </c>
      <c r="F87" s="116"/>
      <c r="G87" s="116"/>
      <c r="H87" s="116">
        <v>11457244</v>
      </c>
      <c r="I87" s="116" t="s">
        <v>672</v>
      </c>
      <c r="J87" s="116">
        <v>2019</v>
      </c>
      <c r="K87" s="116" t="s">
        <v>546</v>
      </c>
      <c r="L87" s="116" t="s">
        <v>549</v>
      </c>
      <c r="M87" s="116" t="s">
        <v>674</v>
      </c>
      <c r="N87" s="116"/>
    </row>
    <row r="88" spans="1:14" ht="158.25" thickBot="1" x14ac:dyDescent="0.3">
      <c r="A88" s="129">
        <v>18</v>
      </c>
      <c r="B88" s="116" t="s">
        <v>550</v>
      </c>
      <c r="C88" s="116">
        <v>178600</v>
      </c>
      <c r="D88" s="116" t="s">
        <v>522</v>
      </c>
      <c r="E88" s="116">
        <v>113594</v>
      </c>
      <c r="F88" s="116"/>
      <c r="G88" s="116"/>
      <c r="H88" s="116">
        <v>292194</v>
      </c>
      <c r="I88" s="116" t="s">
        <v>551</v>
      </c>
      <c r="J88" s="116" t="s">
        <v>552</v>
      </c>
      <c r="K88" s="116" t="s">
        <v>341</v>
      </c>
      <c r="L88" s="116" t="s">
        <v>553</v>
      </c>
      <c r="M88" s="116" t="s">
        <v>674</v>
      </c>
      <c r="N88" s="116"/>
    </row>
    <row r="89" spans="1:14" ht="111" thickBot="1" x14ac:dyDescent="0.3">
      <c r="A89" s="129">
        <v>19</v>
      </c>
      <c r="B89" s="74" t="s">
        <v>554</v>
      </c>
      <c r="C89" s="116"/>
      <c r="D89" s="116"/>
      <c r="E89" s="116"/>
      <c r="F89" s="116">
        <v>10000</v>
      </c>
      <c r="G89" s="116"/>
      <c r="H89" s="116">
        <v>125900</v>
      </c>
      <c r="I89" s="116" t="s">
        <v>555</v>
      </c>
      <c r="J89" s="116">
        <v>2020</v>
      </c>
      <c r="K89" s="116" t="s">
        <v>335</v>
      </c>
      <c r="L89" s="116" t="s">
        <v>553</v>
      </c>
      <c r="M89" s="116"/>
      <c r="N89" s="116"/>
    </row>
    <row r="90" spans="1:14" ht="16.5" thickBot="1" x14ac:dyDescent="0.3">
      <c r="A90" s="393" t="s">
        <v>556</v>
      </c>
      <c r="B90" s="394"/>
      <c r="C90" s="394"/>
      <c r="D90" s="394"/>
      <c r="E90" s="394"/>
      <c r="F90" s="394"/>
      <c r="G90" s="394"/>
      <c r="H90" s="394"/>
      <c r="I90" s="394"/>
      <c r="J90" s="394"/>
      <c r="K90" s="394"/>
      <c r="L90" s="394"/>
      <c r="M90" s="394"/>
      <c r="N90" s="395"/>
    </row>
    <row r="91" spans="1:14" ht="16.5" thickBot="1" x14ac:dyDescent="0.3">
      <c r="A91" s="393" t="s">
        <v>557</v>
      </c>
      <c r="B91" s="394"/>
      <c r="C91" s="394"/>
      <c r="D91" s="394"/>
      <c r="E91" s="394"/>
      <c r="F91" s="394"/>
      <c r="G91" s="394"/>
      <c r="H91" s="394"/>
      <c r="I91" s="394"/>
      <c r="J91" s="394"/>
      <c r="K91" s="394"/>
      <c r="L91" s="394"/>
      <c r="M91" s="394"/>
      <c r="N91" s="395"/>
    </row>
    <row r="92" spans="1:14" ht="219.75" customHeight="1" x14ac:dyDescent="0.25">
      <c r="A92" s="271">
        <v>20</v>
      </c>
      <c r="B92" s="268" t="s">
        <v>558</v>
      </c>
      <c r="C92" s="268"/>
      <c r="D92" s="268"/>
      <c r="E92" s="268"/>
      <c r="F92" s="268">
        <v>84000</v>
      </c>
      <c r="G92" s="268">
        <v>60000</v>
      </c>
      <c r="H92" s="268">
        <v>184000</v>
      </c>
      <c r="I92" s="268" t="s">
        <v>559</v>
      </c>
      <c r="J92" s="268">
        <v>2019</v>
      </c>
      <c r="K92" s="268" t="s">
        <v>341</v>
      </c>
      <c r="L92" s="268" t="s">
        <v>560</v>
      </c>
      <c r="M92" s="114" t="s">
        <v>561</v>
      </c>
      <c r="N92" s="268"/>
    </row>
    <row r="93" spans="1:14" ht="31.5" x14ac:dyDescent="0.25">
      <c r="A93" s="272"/>
      <c r="B93" s="269"/>
      <c r="C93" s="269"/>
      <c r="D93" s="269"/>
      <c r="E93" s="269"/>
      <c r="F93" s="269"/>
      <c r="G93" s="269"/>
      <c r="H93" s="269"/>
      <c r="I93" s="269"/>
      <c r="J93" s="269"/>
      <c r="K93" s="269"/>
      <c r="L93" s="269"/>
      <c r="M93" s="114" t="s">
        <v>562</v>
      </c>
      <c r="N93" s="269"/>
    </row>
    <row r="94" spans="1:14" ht="31.5" x14ac:dyDescent="0.25">
      <c r="A94" s="272"/>
      <c r="B94" s="269"/>
      <c r="C94" s="269"/>
      <c r="D94" s="269"/>
      <c r="E94" s="269"/>
      <c r="F94" s="269"/>
      <c r="G94" s="269"/>
      <c r="H94" s="269"/>
      <c r="I94" s="269"/>
      <c r="J94" s="269"/>
      <c r="K94" s="269"/>
      <c r="L94" s="269"/>
      <c r="M94" s="114" t="s">
        <v>563</v>
      </c>
      <c r="N94" s="269"/>
    </row>
    <row r="95" spans="1:14" ht="15.75" x14ac:dyDescent="0.25">
      <c r="A95" s="272"/>
      <c r="B95" s="269"/>
      <c r="C95" s="269"/>
      <c r="D95" s="269"/>
      <c r="E95" s="269"/>
      <c r="F95" s="269"/>
      <c r="G95" s="269"/>
      <c r="H95" s="269"/>
      <c r="I95" s="269"/>
      <c r="J95" s="269"/>
      <c r="K95" s="269"/>
      <c r="L95" s="269"/>
      <c r="M95" s="114" t="s">
        <v>564</v>
      </c>
      <c r="N95" s="269"/>
    </row>
    <row r="96" spans="1:14" ht="16.5" thickBot="1" x14ac:dyDescent="0.3">
      <c r="A96" s="273"/>
      <c r="B96" s="270"/>
      <c r="C96" s="270"/>
      <c r="D96" s="270"/>
      <c r="E96" s="270"/>
      <c r="F96" s="270"/>
      <c r="G96" s="270"/>
      <c r="H96" s="270"/>
      <c r="I96" s="270"/>
      <c r="J96" s="270"/>
      <c r="K96" s="270"/>
      <c r="L96" s="270"/>
      <c r="M96" s="116" t="s">
        <v>565</v>
      </c>
      <c r="N96" s="270"/>
    </row>
    <row r="97" spans="1:14" ht="31.5" x14ac:dyDescent="0.25">
      <c r="A97" s="271">
        <v>21</v>
      </c>
      <c r="B97" s="268" t="s">
        <v>566</v>
      </c>
      <c r="C97" s="268"/>
      <c r="D97" s="268"/>
      <c r="E97" s="268"/>
      <c r="F97" s="268">
        <v>50000</v>
      </c>
      <c r="G97" s="268">
        <v>150000</v>
      </c>
      <c r="H97" s="268">
        <v>800000</v>
      </c>
      <c r="I97" s="114" t="s">
        <v>567</v>
      </c>
      <c r="J97" s="268">
        <v>2019</v>
      </c>
      <c r="K97" s="268" t="s">
        <v>341</v>
      </c>
      <c r="L97" s="268" t="s">
        <v>560</v>
      </c>
      <c r="M97" s="114" t="s">
        <v>561</v>
      </c>
      <c r="N97" s="268"/>
    </row>
    <row r="98" spans="1:14" ht="31.5" x14ac:dyDescent="0.25">
      <c r="A98" s="272"/>
      <c r="B98" s="269"/>
      <c r="C98" s="269"/>
      <c r="D98" s="269"/>
      <c r="E98" s="269"/>
      <c r="F98" s="269"/>
      <c r="G98" s="269"/>
      <c r="H98" s="269"/>
      <c r="I98" s="114" t="s">
        <v>568</v>
      </c>
      <c r="J98" s="269"/>
      <c r="K98" s="269"/>
      <c r="L98" s="269"/>
      <c r="M98" s="114" t="s">
        <v>572</v>
      </c>
      <c r="N98" s="269"/>
    </row>
    <row r="99" spans="1:14" ht="31.5" x14ac:dyDescent="0.25">
      <c r="A99" s="272"/>
      <c r="B99" s="269"/>
      <c r="C99" s="269"/>
      <c r="D99" s="269"/>
      <c r="E99" s="269"/>
      <c r="F99" s="269"/>
      <c r="G99" s="269"/>
      <c r="H99" s="269"/>
      <c r="I99" s="114" t="s">
        <v>569</v>
      </c>
      <c r="J99" s="269"/>
      <c r="K99" s="269"/>
      <c r="L99" s="269"/>
      <c r="M99" s="114" t="s">
        <v>573</v>
      </c>
      <c r="N99" s="269"/>
    </row>
    <row r="100" spans="1:14" ht="31.5" x14ac:dyDescent="0.25">
      <c r="A100" s="272"/>
      <c r="B100" s="269"/>
      <c r="C100" s="269"/>
      <c r="D100" s="269"/>
      <c r="E100" s="269"/>
      <c r="F100" s="269"/>
      <c r="G100" s="269"/>
      <c r="H100" s="269"/>
      <c r="I100" s="114" t="s">
        <v>570</v>
      </c>
      <c r="J100" s="269"/>
      <c r="K100" s="269"/>
      <c r="L100" s="269"/>
      <c r="M100" s="114" t="s">
        <v>563</v>
      </c>
      <c r="N100" s="269"/>
    </row>
    <row r="101" spans="1:14" ht="31.5" x14ac:dyDescent="0.25">
      <c r="A101" s="272"/>
      <c r="B101" s="269"/>
      <c r="C101" s="269"/>
      <c r="D101" s="269"/>
      <c r="E101" s="269"/>
      <c r="F101" s="269"/>
      <c r="G101" s="269"/>
      <c r="H101" s="269"/>
      <c r="I101" s="114" t="s">
        <v>571</v>
      </c>
      <c r="J101" s="269"/>
      <c r="K101" s="269"/>
      <c r="L101" s="269"/>
      <c r="M101" s="114" t="s">
        <v>564</v>
      </c>
      <c r="N101" s="269"/>
    </row>
    <row r="102" spans="1:14" ht="16.5" thickBot="1" x14ac:dyDescent="0.3">
      <c r="A102" s="273"/>
      <c r="B102" s="270"/>
      <c r="C102" s="270"/>
      <c r="D102" s="270"/>
      <c r="E102" s="270"/>
      <c r="F102" s="270"/>
      <c r="G102" s="270"/>
      <c r="H102" s="270"/>
      <c r="I102" s="115"/>
      <c r="J102" s="270"/>
      <c r="K102" s="270"/>
      <c r="L102" s="270"/>
      <c r="M102" s="116" t="s">
        <v>565</v>
      </c>
      <c r="N102" s="270"/>
    </row>
    <row r="103" spans="1:14" ht="38.25" customHeight="1" thickBot="1" x14ac:dyDescent="0.3">
      <c r="A103" s="393" t="s">
        <v>625</v>
      </c>
      <c r="B103" s="394"/>
      <c r="C103" s="394"/>
      <c r="D103" s="394"/>
      <c r="E103" s="394"/>
      <c r="F103" s="394"/>
      <c r="G103" s="394"/>
      <c r="H103" s="394"/>
      <c r="I103" s="394"/>
      <c r="J103" s="394"/>
      <c r="K103" s="394"/>
      <c r="L103" s="394"/>
      <c r="M103" s="394"/>
      <c r="N103" s="395"/>
    </row>
    <row r="104" spans="1:14" ht="16.5" thickBot="1" x14ac:dyDescent="0.3">
      <c r="A104" s="396" t="s">
        <v>626</v>
      </c>
      <c r="B104" s="397"/>
      <c r="C104" s="397"/>
      <c r="D104" s="397"/>
      <c r="E104" s="397"/>
      <c r="F104" s="397"/>
      <c r="G104" s="397"/>
      <c r="H104" s="397"/>
      <c r="I104" s="397"/>
      <c r="J104" s="397"/>
      <c r="K104" s="397"/>
      <c r="L104" s="397"/>
      <c r="M104" s="397"/>
      <c r="N104" s="398"/>
    </row>
    <row r="105" spans="1:14" ht="248.25" customHeight="1" x14ac:dyDescent="0.25">
      <c r="A105" s="405">
        <v>22</v>
      </c>
      <c r="B105" s="389" t="s">
        <v>628</v>
      </c>
      <c r="C105" s="389" t="s">
        <v>632</v>
      </c>
      <c r="D105" s="132" t="s">
        <v>629</v>
      </c>
      <c r="E105" s="133" t="s">
        <v>630</v>
      </c>
      <c r="F105" s="389"/>
      <c r="G105" s="389"/>
      <c r="H105" s="389">
        <v>814607</v>
      </c>
      <c r="I105" s="389" t="s">
        <v>627</v>
      </c>
      <c r="J105" s="389">
        <v>2020</v>
      </c>
      <c r="K105" s="389" t="s">
        <v>335</v>
      </c>
      <c r="L105" s="389" t="s">
        <v>553</v>
      </c>
      <c r="M105" s="389" t="s">
        <v>633</v>
      </c>
      <c r="N105" s="391"/>
    </row>
    <row r="106" spans="1:14" ht="279" customHeight="1" thickBot="1" x14ac:dyDescent="0.3">
      <c r="A106" s="406"/>
      <c r="B106" s="390"/>
      <c r="C106" s="390"/>
      <c r="D106" s="134" t="s">
        <v>329</v>
      </c>
      <c r="E106" s="135" t="s">
        <v>631</v>
      </c>
      <c r="F106" s="390"/>
      <c r="G106" s="390"/>
      <c r="H106" s="390"/>
      <c r="I106" s="390"/>
      <c r="J106" s="390"/>
      <c r="K106" s="390"/>
      <c r="L106" s="390"/>
      <c r="M106" s="390"/>
      <c r="N106" s="392"/>
    </row>
    <row r="107" spans="1:14" ht="15.75" customHeight="1" x14ac:dyDescent="0.25">
      <c r="C107" s="128"/>
      <c r="D107" s="1"/>
      <c r="E107" s="128"/>
    </row>
    <row r="108" spans="1:14" ht="15.75" x14ac:dyDescent="0.25">
      <c r="C108" s="128"/>
      <c r="D108" s="127"/>
      <c r="E108" s="128"/>
    </row>
    <row r="109" spans="1:14" x14ac:dyDescent="0.25">
      <c r="C109" s="128"/>
      <c r="D109" s="128"/>
      <c r="E109" s="128"/>
    </row>
    <row r="110" spans="1:14" x14ac:dyDescent="0.25">
      <c r="C110" s="128"/>
      <c r="D110" s="128"/>
      <c r="E110" s="128"/>
    </row>
  </sheetData>
  <mergeCells count="209">
    <mergeCell ref="A105:A106"/>
    <mergeCell ref="C105:C106"/>
    <mergeCell ref="I105:I106"/>
    <mergeCell ref="F105:F106"/>
    <mergeCell ref="G105:G106"/>
    <mergeCell ref="H105:H106"/>
    <mergeCell ref="J105:J106"/>
    <mergeCell ref="K105:K106"/>
    <mergeCell ref="L105:L106"/>
    <mergeCell ref="M105:M106"/>
    <mergeCell ref="N105:N106"/>
    <mergeCell ref="K97:K102"/>
    <mergeCell ref="L97:L102"/>
    <mergeCell ref="N97:N102"/>
    <mergeCell ref="A72:N72"/>
    <mergeCell ref="A103:N103"/>
    <mergeCell ref="A104:N104"/>
    <mergeCell ref="A97:A102"/>
    <mergeCell ref="B97:B102"/>
    <mergeCell ref="C97:C102"/>
    <mergeCell ref="D97:D102"/>
    <mergeCell ref="E97:E102"/>
    <mergeCell ref="F97:F102"/>
    <mergeCell ref="G97:G102"/>
    <mergeCell ref="H97:H102"/>
    <mergeCell ref="J97:J102"/>
    <mergeCell ref="A84:N84"/>
    <mergeCell ref="A85:N85"/>
    <mergeCell ref="A90:N90"/>
    <mergeCell ref="A91:N91"/>
    <mergeCell ref="A92:A96"/>
    <mergeCell ref="B105:B106"/>
    <mergeCell ref="B92:B96"/>
    <mergeCell ref="C92:C96"/>
    <mergeCell ref="D92:D96"/>
    <mergeCell ref="E92:E96"/>
    <mergeCell ref="F92:F96"/>
    <mergeCell ref="G92:G96"/>
    <mergeCell ref="H92:H96"/>
    <mergeCell ref="I92:I96"/>
    <mergeCell ref="J92:J96"/>
    <mergeCell ref="K92:K96"/>
    <mergeCell ref="L92:L96"/>
    <mergeCell ref="N92:N96"/>
    <mergeCell ref="G76:G79"/>
    <mergeCell ref="H76:H79"/>
    <mergeCell ref="I76:I79"/>
    <mergeCell ref="J76:J79"/>
    <mergeCell ref="K76:K79"/>
    <mergeCell ref="L76:L79"/>
    <mergeCell ref="N76:N79"/>
    <mergeCell ref="J80:J82"/>
    <mergeCell ref="K80:K82"/>
    <mergeCell ref="L80:L82"/>
    <mergeCell ref="N80:N82"/>
    <mergeCell ref="A80:A82"/>
    <mergeCell ref="B80:B82"/>
    <mergeCell ref="C80:C82"/>
    <mergeCell ref="D80:D82"/>
    <mergeCell ref="E80:E82"/>
    <mergeCell ref="F80:F82"/>
    <mergeCell ref="G80:G82"/>
    <mergeCell ref="H80:H82"/>
    <mergeCell ref="I80:I83"/>
    <mergeCell ref="A76:A79"/>
    <mergeCell ref="B76:B79"/>
    <mergeCell ref="C76:C79"/>
    <mergeCell ref="D76:D79"/>
    <mergeCell ref="E76:E79"/>
    <mergeCell ref="F76:F79"/>
    <mergeCell ref="A69:N69"/>
    <mergeCell ref="A70:A71"/>
    <mergeCell ref="B70:B71"/>
    <mergeCell ref="C70:C71"/>
    <mergeCell ref="G70:G71"/>
    <mergeCell ref="I70:I71"/>
    <mergeCell ref="K70:K71"/>
    <mergeCell ref="N70:N71"/>
    <mergeCell ref="N73:N75"/>
    <mergeCell ref="I74:I75"/>
    <mergeCell ref="J74:J75"/>
    <mergeCell ref="K74:K75"/>
    <mergeCell ref="M73:M75"/>
    <mergeCell ref="L74:L75"/>
    <mergeCell ref="B66:B68"/>
    <mergeCell ref="C66:C68"/>
    <mergeCell ref="G66:G68"/>
    <mergeCell ref="I66:I68"/>
    <mergeCell ref="K66:K68"/>
    <mergeCell ref="N66:N68"/>
    <mergeCell ref="A54:A57"/>
    <mergeCell ref="B54:B57"/>
    <mergeCell ref="C54:C57"/>
    <mergeCell ref="G54:G57"/>
    <mergeCell ref="I54:I57"/>
    <mergeCell ref="K54:K57"/>
    <mergeCell ref="N54:N57"/>
    <mergeCell ref="H54:H57"/>
    <mergeCell ref="A58:N58"/>
    <mergeCell ref="A59:N59"/>
    <mergeCell ref="A60:A63"/>
    <mergeCell ref="B60:B63"/>
    <mergeCell ref="C60:C63"/>
    <mergeCell ref="G60:G63"/>
    <mergeCell ref="N60:N63"/>
    <mergeCell ref="A64:N64"/>
    <mergeCell ref="A65:N65"/>
    <mergeCell ref="A66:A68"/>
    <mergeCell ref="G13:G14"/>
    <mergeCell ref="H13:H14"/>
    <mergeCell ref="J13:J14"/>
    <mergeCell ref="K13:K14"/>
    <mergeCell ref="L13:L14"/>
    <mergeCell ref="N13:N14"/>
    <mergeCell ref="A8:N8"/>
    <mergeCell ref="A9:N9"/>
    <mergeCell ref="A10:N10"/>
    <mergeCell ref="A11:N11"/>
    <mergeCell ref="A12:N12"/>
    <mergeCell ref="A13:A14"/>
    <mergeCell ref="C13:C14"/>
    <mergeCell ref="F13:F14"/>
    <mergeCell ref="B13:B14"/>
    <mergeCell ref="M13:M14"/>
    <mergeCell ref="I13:I14"/>
    <mergeCell ref="A1:N1"/>
    <mergeCell ref="A6:N6"/>
    <mergeCell ref="A7:N7"/>
    <mergeCell ref="L3:L5"/>
    <mergeCell ref="A3:A5"/>
    <mergeCell ref="B3:B5"/>
    <mergeCell ref="C3:E3"/>
    <mergeCell ref="I3:I5"/>
    <mergeCell ref="J3:K3"/>
    <mergeCell ref="M3:M5"/>
    <mergeCell ref="F3:F5"/>
    <mergeCell ref="G3:G5"/>
    <mergeCell ref="H3:H5"/>
    <mergeCell ref="J4:J5"/>
    <mergeCell ref="K4:K5"/>
    <mergeCell ref="K2:N2"/>
    <mergeCell ref="N3:N5"/>
    <mergeCell ref="C4:C5"/>
    <mergeCell ref="D4:E4"/>
    <mergeCell ref="E41:E43"/>
    <mergeCell ref="J28:J31"/>
    <mergeCell ref="K28:K31"/>
    <mergeCell ref="N28:N31"/>
    <mergeCell ref="A15:N15"/>
    <mergeCell ref="A16:N16"/>
    <mergeCell ref="A17:N17"/>
    <mergeCell ref="A18:N18"/>
    <mergeCell ref="A19:A21"/>
    <mergeCell ref="B19:B21"/>
    <mergeCell ref="C19:C21"/>
    <mergeCell ref="D19:D20"/>
    <mergeCell ref="E19:E20"/>
    <mergeCell ref="F19:F21"/>
    <mergeCell ref="G19:G21"/>
    <mergeCell ref="H19:H21"/>
    <mergeCell ref="J19:J21"/>
    <mergeCell ref="L19:L21"/>
    <mergeCell ref="N19:N21"/>
    <mergeCell ref="A32:N32"/>
    <mergeCell ref="A33:N33"/>
    <mergeCell ref="A25:N25"/>
    <mergeCell ref="A38:A43"/>
    <mergeCell ref="C38:C43"/>
    <mergeCell ref="F38:F43"/>
    <mergeCell ref="G38:G43"/>
    <mergeCell ref="H38:H43"/>
    <mergeCell ref="A22:N22"/>
    <mergeCell ref="J38:J43"/>
    <mergeCell ref="K38:K43"/>
    <mergeCell ref="A23:N23"/>
    <mergeCell ref="A24:N24"/>
    <mergeCell ref="A26:N26"/>
    <mergeCell ref="A27:N27"/>
    <mergeCell ref="A28:A31"/>
    <mergeCell ref="B28:B31"/>
    <mergeCell ref="C28:C31"/>
    <mergeCell ref="D28:D30"/>
    <mergeCell ref="E28:E30"/>
    <mergeCell ref="F28:F31"/>
    <mergeCell ref="G28:G31"/>
    <mergeCell ref="A34:N34"/>
    <mergeCell ref="A35:N35"/>
    <mergeCell ref="A36:N36"/>
    <mergeCell ref="A37:N37"/>
    <mergeCell ref="H28:H31"/>
    <mergeCell ref="D41:D43"/>
    <mergeCell ref="N50:N53"/>
    <mergeCell ref="A50:A53"/>
    <mergeCell ref="B50:B53"/>
    <mergeCell ref="E50:E53"/>
    <mergeCell ref="F50:F53"/>
    <mergeCell ref="A44:N44"/>
    <mergeCell ref="A45:N45"/>
    <mergeCell ref="A46:N46"/>
    <mergeCell ref="A47:N47"/>
    <mergeCell ref="A48:N48"/>
    <mergeCell ref="A49:N49"/>
    <mergeCell ref="D51:D53"/>
    <mergeCell ref="C51:C53"/>
    <mergeCell ref="G50:G53"/>
    <mergeCell ref="H50:H53"/>
    <mergeCell ref="I50:I53"/>
    <mergeCell ref="J50:J53"/>
    <mergeCell ref="K50:K53"/>
  </mergeCells>
  <pageMargins left="0.25" right="0.25"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Aktualizacija_2020</vt:lpstr>
      <vt:lpstr>Integrētās investīcijas_2020</vt:lpstr>
      <vt:lpstr>Aktualizacija_2020!Drukāt_virsrakstus</vt:lpstr>
      <vt:lpstr>'Integrētās investīcijas_2020'!Drukāt_virsrakstus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Lietotajs</cp:lastModifiedBy>
  <cp:lastPrinted>2021-03-24T14:46:24Z</cp:lastPrinted>
  <dcterms:created xsi:type="dcterms:W3CDTF">2020-02-04T10:44:44Z</dcterms:created>
  <dcterms:modified xsi:type="dcterms:W3CDTF">2021-03-25T13:48:02Z</dcterms:modified>
</cp:coreProperties>
</file>